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38820" yWindow="-180" windowWidth="22170" windowHeight="14625" tabRatio="500"/>
  </bookViews>
  <sheets>
    <sheet name="Sheet1" sheetId="1" r:id="rId1"/>
  </sheets>
  <definedNames>
    <definedName name="_xlnm.Print_Titles" localSheetId="0">Sheet1!$10:$11</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K22" i="1"/>
  <c r="J22"/>
  <c r="I22"/>
  <c r="H22"/>
  <c r="G22"/>
  <c r="F22"/>
  <c r="E22"/>
  <c r="L51"/>
  <c r="M51"/>
  <c r="N51"/>
  <c r="O51"/>
  <c r="P51"/>
  <c r="Q51"/>
  <c r="R51"/>
  <c r="S51"/>
  <c r="L50"/>
  <c r="M50"/>
  <c r="N50"/>
  <c r="O50"/>
  <c r="P50"/>
  <c r="Q50"/>
  <c r="R50"/>
  <c r="S50"/>
  <c r="L47"/>
  <c r="M47"/>
  <c r="N47"/>
  <c r="O47"/>
  <c r="P47"/>
  <c r="Q47"/>
  <c r="R47"/>
  <c r="S47"/>
  <c r="L48"/>
  <c r="M48"/>
  <c r="N48"/>
  <c r="O48"/>
  <c r="P48"/>
  <c r="Q48"/>
  <c r="R48"/>
  <c r="S48"/>
  <c r="L49"/>
  <c r="M49"/>
  <c r="N49"/>
  <c r="O49"/>
  <c r="P49"/>
  <c r="Q49"/>
  <c r="R49"/>
  <c r="S49"/>
  <c r="S46"/>
  <c r="K46"/>
  <c r="R46"/>
  <c r="R45"/>
  <c r="L45"/>
  <c r="M45"/>
  <c r="N45"/>
  <c r="O45"/>
  <c r="P45"/>
  <c r="Q45"/>
  <c r="S45"/>
  <c r="E46"/>
  <c r="L46"/>
  <c r="F46"/>
  <c r="M46"/>
  <c r="G46"/>
  <c r="N46"/>
  <c r="H46"/>
  <c r="O46"/>
  <c r="I46"/>
  <c r="P46"/>
  <c r="J46"/>
  <c r="Q46"/>
  <c r="M36"/>
  <c r="L36"/>
  <c r="N36"/>
  <c r="O36"/>
  <c r="P36"/>
  <c r="Q36"/>
  <c r="R36"/>
  <c r="S36"/>
  <c r="L38"/>
  <c r="M38"/>
  <c r="N38"/>
  <c r="O38"/>
  <c r="P38"/>
  <c r="Q38"/>
  <c r="R38"/>
  <c r="S38"/>
  <c r="L39"/>
  <c r="M39"/>
  <c r="N39"/>
  <c r="O39"/>
  <c r="P39"/>
  <c r="Q39"/>
  <c r="R39"/>
  <c r="S39"/>
  <c r="L40"/>
  <c r="M40"/>
  <c r="N40"/>
  <c r="O40"/>
  <c r="P40"/>
  <c r="Q40"/>
  <c r="R40"/>
  <c r="S40"/>
  <c r="L41"/>
  <c r="M41"/>
  <c r="N41"/>
  <c r="O41"/>
  <c r="P41"/>
  <c r="Q41"/>
  <c r="R41"/>
  <c r="S41"/>
  <c r="L42"/>
  <c r="M42"/>
  <c r="N42"/>
  <c r="O42"/>
  <c r="P42"/>
  <c r="Q42"/>
  <c r="R42"/>
  <c r="S42"/>
  <c r="L43"/>
  <c r="M43"/>
  <c r="N43"/>
  <c r="O43"/>
  <c r="P43"/>
  <c r="Q43"/>
  <c r="R43"/>
  <c r="S43"/>
  <c r="L44"/>
  <c r="M44"/>
  <c r="N44"/>
  <c r="O44"/>
  <c r="P44"/>
  <c r="Q44"/>
  <c r="R44"/>
  <c r="S44"/>
  <c r="L37"/>
  <c r="M37"/>
  <c r="N37"/>
  <c r="O37"/>
  <c r="P37"/>
  <c r="Q37"/>
  <c r="R37"/>
  <c r="S37"/>
  <c r="S35"/>
  <c r="K35"/>
  <c r="R35"/>
  <c r="J35"/>
  <c r="Q35"/>
  <c r="I35"/>
  <c r="P35"/>
  <c r="H35"/>
  <c r="O35"/>
  <c r="G35"/>
  <c r="N35"/>
  <c r="F35"/>
  <c r="M35"/>
  <c r="E35"/>
  <c r="L35"/>
  <c r="L29"/>
  <c r="M29"/>
  <c r="N29"/>
  <c r="O29"/>
  <c r="P29"/>
  <c r="Q29"/>
  <c r="R29"/>
  <c r="S29"/>
  <c r="L34"/>
  <c r="M34"/>
  <c r="N34"/>
  <c r="O34"/>
  <c r="P34"/>
  <c r="Q34"/>
  <c r="R34"/>
  <c r="S34"/>
  <c r="L33"/>
  <c r="M33"/>
  <c r="N33"/>
  <c r="O33"/>
  <c r="P33"/>
  <c r="Q33"/>
  <c r="R33"/>
  <c r="S33"/>
  <c r="L32"/>
  <c r="M32"/>
  <c r="N32"/>
  <c r="O32"/>
  <c r="P32"/>
  <c r="Q32"/>
  <c r="R32"/>
  <c r="S32"/>
  <c r="L31"/>
  <c r="M31"/>
  <c r="N31"/>
  <c r="O31"/>
  <c r="P31"/>
  <c r="Q31"/>
  <c r="R31"/>
  <c r="S31"/>
  <c r="L30"/>
  <c r="M30"/>
  <c r="N30"/>
  <c r="O30"/>
  <c r="P30"/>
  <c r="Q30"/>
  <c r="R30"/>
  <c r="S30"/>
  <c r="S28"/>
  <c r="K28"/>
  <c r="R28"/>
  <c r="J28"/>
  <c r="Q28"/>
  <c r="I28"/>
  <c r="P28"/>
  <c r="H28"/>
  <c r="O28"/>
  <c r="G28"/>
  <c r="N28"/>
  <c r="F28"/>
  <c r="M28"/>
  <c r="E28"/>
  <c r="L28"/>
  <c r="L23"/>
  <c r="M23"/>
  <c r="N23"/>
  <c r="O23"/>
  <c r="P23"/>
  <c r="Q23"/>
  <c r="R23"/>
  <c r="S23"/>
  <c r="L25"/>
  <c r="M25"/>
  <c r="N25"/>
  <c r="O25"/>
  <c r="P25"/>
  <c r="Q25"/>
  <c r="R25"/>
  <c r="S25"/>
  <c r="L26"/>
  <c r="M26"/>
  <c r="N26"/>
  <c r="O26"/>
  <c r="P26"/>
  <c r="Q26"/>
  <c r="R26"/>
  <c r="S26"/>
  <c r="R27"/>
  <c r="Q27"/>
  <c r="P27"/>
  <c r="O27"/>
  <c r="N27"/>
  <c r="M27"/>
  <c r="L27"/>
  <c r="S27"/>
  <c r="L24"/>
  <c r="M24"/>
  <c r="N24"/>
  <c r="O24"/>
  <c r="P24"/>
  <c r="Q24"/>
  <c r="R24"/>
  <c r="S24"/>
  <c r="Q18"/>
  <c r="P18"/>
  <c r="O18"/>
  <c r="N18"/>
  <c r="M18"/>
  <c r="L18"/>
  <c r="S22"/>
  <c r="R22"/>
  <c r="Q22"/>
  <c r="P22"/>
  <c r="O22"/>
  <c r="N22"/>
  <c r="M22"/>
  <c r="L22"/>
  <c r="L13"/>
  <c r="M13"/>
  <c r="N13"/>
  <c r="O13"/>
  <c r="P13"/>
  <c r="Q13"/>
  <c r="R13"/>
  <c r="S13"/>
  <c r="L14"/>
  <c r="M14"/>
  <c r="N14"/>
  <c r="O14"/>
  <c r="P14"/>
  <c r="Q14"/>
  <c r="R14"/>
  <c r="S14"/>
  <c r="L15"/>
  <c r="M15"/>
  <c r="N15"/>
  <c r="O15"/>
  <c r="P15"/>
  <c r="Q15"/>
  <c r="R15"/>
  <c r="S15"/>
  <c r="L16"/>
  <c r="M16"/>
  <c r="N16"/>
  <c r="O16"/>
  <c r="P16"/>
  <c r="Q16"/>
  <c r="R16"/>
  <c r="S16"/>
  <c r="S12"/>
  <c r="K2"/>
  <c r="R18"/>
  <c r="S18"/>
  <c r="R20"/>
  <c r="L20"/>
  <c r="M20"/>
  <c r="N20"/>
  <c r="O20"/>
  <c r="P20"/>
  <c r="Q20"/>
  <c r="S20"/>
  <c r="L19"/>
  <c r="M19"/>
  <c r="N19"/>
  <c r="O19"/>
  <c r="P19"/>
  <c r="Q19"/>
  <c r="R19"/>
  <c r="S19"/>
  <c r="L21"/>
  <c r="M21"/>
  <c r="N21"/>
  <c r="O21"/>
  <c r="P21"/>
  <c r="Q21"/>
  <c r="R21"/>
  <c r="S21"/>
  <c r="S17"/>
  <c r="K3"/>
  <c r="K4"/>
  <c r="K5"/>
  <c r="K6"/>
  <c r="S2"/>
  <c r="S3"/>
  <c r="S4"/>
  <c r="S5"/>
  <c r="S6"/>
  <c r="F12"/>
  <c r="G12"/>
  <c r="H12"/>
  <c r="I12"/>
  <c r="J12"/>
  <c r="E12"/>
  <c r="E17"/>
  <c r="K17"/>
  <c r="R17"/>
  <c r="J17"/>
  <c r="Q17"/>
  <c r="I17"/>
  <c r="P17"/>
  <c r="H17"/>
  <c r="O17"/>
  <c r="G17"/>
  <c r="N17"/>
  <c r="F17"/>
  <c r="M17"/>
  <c r="L17"/>
  <c r="Q12"/>
  <c r="P12"/>
  <c r="O12"/>
  <c r="N12"/>
  <c r="M12"/>
  <c r="K12"/>
  <c r="R12"/>
  <c r="L12"/>
</calcChain>
</file>

<file path=xl/sharedStrings.xml><?xml version="1.0" encoding="utf-8"?>
<sst xmlns="http://schemas.openxmlformats.org/spreadsheetml/2006/main" count="176" uniqueCount="118">
  <si>
    <t>Partner</t>
  </si>
  <si>
    <t>Associate</t>
  </si>
  <si>
    <t>Paralegal</t>
  </si>
  <si>
    <t>Vendor</t>
  </si>
  <si>
    <t>Enter anticipated average hourly rates:</t>
  </si>
  <si>
    <t>Contract reviewer</t>
  </si>
  <si>
    <t>In-house resource</t>
  </si>
  <si>
    <t>Code</t>
  </si>
  <si>
    <t>Description</t>
  </si>
  <si>
    <t>Comment</t>
  </si>
  <si>
    <t>Examples</t>
  </si>
  <si>
    <t>L600</t>
  </si>
  <si>
    <t xml:space="preserve">Identification </t>
  </si>
  <si>
    <t>Catch-all, includes the subcategories</t>
  </si>
  <si>
    <t>Primarily hourly charges.</t>
  </si>
  <si>
    <t>L601</t>
  </si>
  <si>
    <t>Discovery planning</t>
  </si>
  <si>
    <t>Includes initial review of complaint, development of ESI data map</t>
  </si>
  <si>
    <t>L602</t>
  </si>
  <si>
    <t>Interviews</t>
  </si>
  <si>
    <t>Activities and actions related to the conducting of interviews with custodians, data stewards, or other individuals or groups within the organization.</t>
  </si>
  <si>
    <t>L609</t>
  </si>
  <si>
    <t>Quality assurance and control</t>
  </si>
  <si>
    <t>Activities and actions related to ensuring that the process and practices used to perform analysis meet an acceptable level of defensibility.</t>
  </si>
  <si>
    <t>L610</t>
  </si>
  <si>
    <t>Preservation (NOS)</t>
  </si>
  <si>
    <t>"NOS" = Not Otherwise Specified (catch-all, includes the subcategories)</t>
  </si>
  <si>
    <t>L611</t>
  </si>
  <si>
    <t>Preservation order</t>
  </si>
  <si>
    <t>Activities and actions related to ensuring that data is preserved in accordance with requirements and assist with any efforts to seek relief from preservation order that may be issued by the court. Includes notice letters to other parties.</t>
  </si>
  <si>
    <t>L612</t>
  </si>
  <si>
    <t>Legal hold</t>
  </si>
  <si>
    <t>Activities and actions related to a) developing / drafting of appropriate legal hold for nature of litigation and distributing to identified custodians and data stewards, b) tracking and monitoring of responses received from custodians and including addressing any questions, and c) the release of a custodian or data steward from legal hold due to conclusion of litigation via settlement, conclusion of appeal or otherwise.</t>
  </si>
  <si>
    <t>L619</t>
  </si>
  <si>
    <t>L620</t>
  </si>
  <si>
    <t>Collection (NOS)</t>
  </si>
  <si>
    <t>Primarily charges on a per custodian or a flat/fixed fee basis.</t>
  </si>
  <si>
    <t>L621</t>
  </si>
  <si>
    <t>Collection/Recovery</t>
  </si>
  <si>
    <t>Activities and actions related to the collection and/or recovery of a) custodial email residing on the network, server, home share or enterprise archive or journal, hard-drives and removable media, as well as paper files, b) collection and/or recovery of non-custodial data the network, server, group shares, removable media and paper files, and c) decrypting files, cracking passwords, files restoration and other forensic analysis activity. Includes selective collection, searches and source imaging.</t>
  </si>
  <si>
    <t>L622</t>
  </si>
  <si>
    <t>Media costs</t>
  </si>
  <si>
    <t>Activities and actions used to track the actual costs of media used for preservation, collection, production and other activities and actions requiring purchase or additional media or use of existing media resources.</t>
  </si>
  <si>
    <t>L623</t>
  </si>
  <si>
    <t>Media/ESI Transfer, Receipt, Inventory</t>
  </si>
  <si>
    <t>Activities and actions related to the transfer, receipt, tracking an inventory of ESI.</t>
  </si>
  <si>
    <t>L629</t>
  </si>
  <si>
    <t>L630</t>
  </si>
  <si>
    <t>Processing (NOS)</t>
  </si>
  <si>
    <t>Primarily charges on a per GB, per custodian, or a flat/fixed fee basis.</t>
  </si>
  <si>
    <t>L631</t>
  </si>
  <si>
    <t>ESI stage, preparation and process</t>
  </si>
  <si>
    <t>Activities and actions related to staging, preparing and processing ESI. Includes culling, date filtering, key word application, ECA and other related.</t>
  </si>
  <si>
    <t>L632</t>
  </si>
  <si>
    <t>Scanning - Hard Copy</t>
  </si>
  <si>
    <t>Includes OCR, production of metadata, and other services involved around scanning</t>
  </si>
  <si>
    <t>L633</t>
  </si>
  <si>
    <t>Foreign language translation</t>
  </si>
  <si>
    <t>Activities and actions related to foreign language translation of both electronic and paper documents.</t>
  </si>
  <si>
    <t>L634</t>
  </si>
  <si>
    <t>Exception handling</t>
  </si>
  <si>
    <t>Activities and actions related to exception of both electronic and paper documents requiring special handling. Includes decryption.</t>
  </si>
  <si>
    <t>L639</t>
  </si>
  <si>
    <t>L650</t>
  </si>
  <si>
    <t>Review (NOS)</t>
  </si>
  <si>
    <t>Primarily charges on a hourly, per GB, per document or per page charges.</t>
  </si>
  <si>
    <t>L651</t>
  </si>
  <si>
    <t>Hosting costs</t>
  </si>
  <si>
    <t>Activities and action related to a)creation of the underlying database(s) in which unstructured and structured data which has been processed will reside for access and/or review, b) loading of the processed data into the underlying database(s), c) on-line storage required to store and make the processed data available for access and/or review, d) user access and license fees that provide the user with the ability to access and/or review the hosted data, and e) archiving data from and to on-line storage to a more cost effective for of storage such as near-line, secondary or off-line storage such as tape or cartridge in the event a matter goes dormant for a period of time.</t>
  </si>
  <si>
    <t>L693</t>
  </si>
  <si>
    <t>Review Planning &amp; Training</t>
  </si>
  <si>
    <t>Activities and actions related to the development and providing of initial and ongoing training prior to initial document review or periodically throughout the document review. Includes development of review protocol.</t>
  </si>
  <si>
    <t>L652</t>
  </si>
  <si>
    <t>Objective and Subjective coding</t>
  </si>
  <si>
    <t>Activities and actions related to unitizing and the objective and subjective coding of basic bibliographic information related to both electronic and paper-based data and documents, including auto-coding.</t>
  </si>
  <si>
    <t>L653</t>
  </si>
  <si>
    <t>First pass document review</t>
  </si>
  <si>
    <t>Activities and actions related to performing first pass document review such as determining relevancy, issue coding, tagging, and initial privilege determination.</t>
  </si>
  <si>
    <t>L654</t>
  </si>
  <si>
    <t>Second pass document review</t>
  </si>
  <si>
    <t>Activities and actions related to second pass QC of data and documents coded for relevancy, issue codes, tagging, and initial privilege determination during the first pass review.</t>
  </si>
  <si>
    <t>L655</t>
  </si>
  <si>
    <t>Privilege review</t>
  </si>
  <si>
    <t>Activities and actions related to performing final privilege review and determination of documents, as well as all privilege log related work.</t>
  </si>
  <si>
    <t>L656</t>
  </si>
  <si>
    <t>Redaction</t>
  </si>
  <si>
    <t>Activities and actions related to the development and implementation of a redaction protocol and the actual redaction of data and documents consistent with such a protocol.</t>
  </si>
  <si>
    <t>L659</t>
  </si>
  <si>
    <t>L660</t>
  </si>
  <si>
    <t>Analysis (NOS)</t>
  </si>
  <si>
    <t>"NOS" = Not Otherwise Specified (catch-all, includes the subcategories). Activities and actions required by litigation teams to be able to make informed decisions about strategy and scope through reliable methods based on verified data.</t>
  </si>
  <si>
    <t>L670</t>
  </si>
  <si>
    <t>Production (NOS)</t>
  </si>
  <si>
    <t>"NOS" = Not Otherwise Specified (catch-all, includes the subcategories).</t>
  </si>
  <si>
    <t>L671</t>
  </si>
  <si>
    <t>Conversion of ESI to production format</t>
  </si>
  <si>
    <t>Activities and actions related to the TIFFing, bates stamping, endorsing, preparation of load files and deliverables to be provided as part of the data and/or document production(s). Also includes any technical time not included in the base production charges.</t>
  </si>
  <si>
    <t>L679</t>
  </si>
  <si>
    <t>L680</t>
  </si>
  <si>
    <t>Presentation (NOS)</t>
  </si>
  <si>
    <t>"NOS" = Not Otherwise Specified (catch-all, includes the subcategories). Activities and actions to prepare and display ESI before audiences (at depositions, hearings, trials, etc.), especially in native &amp; near-native forms, to elicit further information, validate existing facts or positions, or persuade an audience.</t>
  </si>
  <si>
    <t>L690</t>
  </si>
  <si>
    <t>Project Management (NOS)</t>
  </si>
  <si>
    <t>"NOS" = Not Otherwise Specified (catch-all, includes the subcategories). Activities or actions to associated with supervising or managing specific activities or actions throughout the EDRM continuum such as conducting meetings and team calls, developing work plans, budgets, forecasts, reports and other meaningful activities or for general project management not associated with a particular "L" code.</t>
  </si>
  <si>
    <t>Primarily charges on a hourly or a flat/fixed fee basis.</t>
  </si>
  <si>
    <t>Contract Reviewer</t>
  </si>
  <si>
    <t>In-House Resource</t>
  </si>
  <si>
    <t>Associated Disbursements</t>
  </si>
  <si>
    <t>Enter total estimated hours:</t>
  </si>
  <si>
    <t>Enter total estimated dollars:</t>
  </si>
  <si>
    <t>Calculated costs:</t>
  </si>
  <si>
    <t>TOTAL</t>
  </si>
  <si>
    <t>Summary Calculated Costs</t>
  </si>
  <si>
    <t>EDRM UTBMS eDiscovery Code Set Calculator</t>
  </si>
  <si>
    <t>Amount</t>
  </si>
  <si>
    <t>Summary Calculated Costs (continued)</t>
  </si>
  <si>
    <r>
      <t xml:space="preserve">Use only if </t>
    </r>
    <r>
      <rPr>
        <i/>
        <u/>
        <sz val="11"/>
        <color theme="1"/>
        <rFont val="Calibri"/>
        <family val="2"/>
        <scheme val="minor"/>
      </rPr>
      <t>not</t>
    </r>
    <r>
      <rPr>
        <i/>
        <sz val="11"/>
        <color theme="1"/>
        <rFont val="Calibri"/>
        <family val="2"/>
        <scheme val="minor"/>
      </rPr>
      <t xml:space="preserve"> using subcodes</t>
    </r>
  </si>
  <si>
    <r>
      <t xml:space="preserve">Use only if </t>
    </r>
    <r>
      <rPr>
        <i/>
        <u/>
        <sz val="11"/>
        <color rgb="FF000000"/>
        <rFont val="Calibri"/>
        <family val="2"/>
        <scheme val="minor"/>
      </rPr>
      <t>not</t>
    </r>
    <r>
      <rPr>
        <i/>
        <sz val="11"/>
        <color rgb="FF000000"/>
        <rFont val="Calibri"/>
        <family val="2"/>
        <scheme val="minor"/>
      </rPr>
      <t xml:space="preserve"> using subcodes</t>
    </r>
  </si>
</sst>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s>
  <fonts count="15">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i/>
      <sz val="11"/>
      <color theme="1"/>
      <name val="Calibri"/>
      <family val="2"/>
      <scheme val="minor"/>
    </font>
    <font>
      <i/>
      <u/>
      <sz val="11"/>
      <color theme="1"/>
      <name val="Calibri"/>
      <family val="2"/>
      <scheme val="minor"/>
    </font>
    <font>
      <i/>
      <sz val="11"/>
      <color rgb="FF000000"/>
      <name val="Calibri"/>
      <family val="2"/>
      <scheme val="minor"/>
    </font>
    <font>
      <i/>
      <u/>
      <sz val="11"/>
      <color rgb="FF000000"/>
      <name val="Calibri"/>
      <family val="2"/>
      <scheme val="minor"/>
    </font>
    <font>
      <sz val="8"/>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1" tint="4.9989318521683403E-2"/>
        <bgColor indexed="64"/>
      </patternFill>
    </fill>
    <fill>
      <patternFill patternType="solid">
        <fgColor theme="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DCD00"/>
        <bgColor indexed="64"/>
      </patternFill>
    </fill>
    <fill>
      <patternFill patternType="solid">
        <fgColor rgb="FF9BCD9B"/>
        <bgColor indexed="64"/>
      </patternFill>
    </fill>
  </fills>
  <borders count="21">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medium">
        <color auto="1"/>
      </top>
      <bottom/>
      <diagonal/>
    </border>
    <border>
      <left style="thin">
        <color theme="0" tint="-0.14999847407452621"/>
      </left>
      <right style="thin">
        <color theme="0" tint="-0.14999847407452621"/>
      </right>
      <top style="medium">
        <color auto="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medium">
        <color auto="1"/>
      </top>
      <bottom style="medium">
        <color auto="1"/>
      </bottom>
      <diagonal/>
    </border>
    <border>
      <left style="thin">
        <color theme="0" tint="-0.14999847407452621"/>
      </left>
      <right style="thin">
        <color theme="0" tint="-0.14999847407452621"/>
      </right>
      <top style="medium">
        <color auto="1"/>
      </top>
      <bottom style="medium">
        <color auto="1"/>
      </bottom>
      <diagonal/>
    </border>
    <border>
      <left/>
      <right style="medium">
        <color auto="1"/>
      </right>
      <top style="medium">
        <color auto="1"/>
      </top>
      <bottom style="medium">
        <color auto="1"/>
      </bottom>
      <diagonal/>
    </border>
    <border>
      <left style="thin">
        <color theme="0" tint="-0.14999847407452621"/>
      </left>
      <right/>
      <top style="medium">
        <color auto="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style="medium">
        <color auto="1"/>
      </top>
      <bottom style="medium">
        <color auto="1"/>
      </bottom>
      <diagonal/>
    </border>
    <border>
      <left style="thin">
        <color auto="1"/>
      </left>
      <right/>
      <top/>
      <bottom/>
      <diagonal/>
    </border>
    <border>
      <left style="thin">
        <color auto="1"/>
      </left>
      <right style="thin">
        <color theme="0" tint="-0.14999847407452621"/>
      </right>
      <top style="medium">
        <color auto="1"/>
      </top>
      <bottom style="thin">
        <color theme="0" tint="-0.14999847407452621"/>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style="thin">
        <color theme="0" tint="-0.14999847407452621"/>
      </top>
      <bottom/>
      <diagonal/>
    </border>
    <border>
      <left style="thin">
        <color auto="1"/>
      </left>
      <right style="thin">
        <color theme="0" tint="-0.14999847407452621"/>
      </right>
      <top style="medium">
        <color auto="1"/>
      </top>
      <bottom style="medium">
        <color auto="1"/>
      </bottom>
      <diagonal/>
    </border>
    <border>
      <left style="thin">
        <color auto="1"/>
      </left>
      <right/>
      <top style="medium">
        <color auto="1"/>
      </top>
      <bottom style="thin">
        <color theme="0" tint="-0.14999847407452621"/>
      </bottom>
      <diagonal/>
    </border>
    <border>
      <left style="thin">
        <color auto="1"/>
      </left>
      <right/>
      <top style="thin">
        <color theme="0" tint="-0.14999847407452621"/>
      </top>
      <bottom style="thin">
        <color theme="0" tint="-0.14999847407452621"/>
      </bottom>
      <diagonal/>
    </border>
    <border>
      <left style="thin">
        <color auto="1"/>
      </left>
      <right/>
      <top style="thin">
        <color theme="0" tint="-0.14999847407452621"/>
      </top>
      <bottom/>
      <diagonal/>
    </border>
    <border>
      <left style="thin">
        <color auto="1"/>
      </left>
      <right/>
      <top style="medium">
        <color auto="1"/>
      </top>
      <bottom style="medium">
        <color auto="1"/>
      </bottom>
      <diagonal/>
    </border>
  </borders>
  <cellStyleXfs count="233">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8">
    <xf numFmtId="0" fontId="0" fillId="0" borderId="0" xfId="0"/>
    <xf numFmtId="0" fontId="6" fillId="0" borderId="0" xfId="0" applyFont="1" applyAlignment="1" applyProtection="1">
      <alignment vertical="top"/>
    </xf>
    <xf numFmtId="0" fontId="1" fillId="0" borderId="0" xfId="0" applyFont="1" applyAlignment="1" applyProtection="1">
      <alignment vertical="top"/>
    </xf>
    <xf numFmtId="0" fontId="1" fillId="5" borderId="0" xfId="0" applyFont="1" applyFill="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horizontal="right" vertical="center"/>
    </xf>
    <xf numFmtId="0" fontId="7" fillId="3" borderId="0" xfId="0" applyFont="1" applyFill="1" applyBorder="1" applyAlignment="1" applyProtection="1">
      <alignment vertical="top"/>
    </xf>
    <xf numFmtId="0" fontId="1" fillId="3" borderId="0" xfId="0" applyFont="1" applyFill="1" applyAlignment="1" applyProtection="1">
      <alignment vertical="top"/>
    </xf>
    <xf numFmtId="166" fontId="7" fillId="3" borderId="0" xfId="2" applyNumberFormat="1" applyFont="1" applyFill="1" applyAlignment="1" applyProtection="1">
      <alignment vertical="top"/>
    </xf>
    <xf numFmtId="0" fontId="5" fillId="4" borderId="0" xfId="0" applyFont="1" applyFill="1" applyAlignment="1" applyProtection="1">
      <alignment vertical="top"/>
    </xf>
    <xf numFmtId="0" fontId="7" fillId="4" borderId="0" xfId="0" applyFont="1" applyFill="1" applyAlignment="1" applyProtection="1">
      <alignment vertical="top"/>
    </xf>
    <xf numFmtId="166" fontId="1" fillId="2" borderId="1" xfId="2" applyNumberFormat="1" applyFont="1" applyFill="1" applyBorder="1" applyAlignment="1" applyProtection="1">
      <alignment vertical="top"/>
      <protection locked="0"/>
    </xf>
    <xf numFmtId="0" fontId="9" fillId="7" borderId="5" xfId="0" applyFont="1" applyFill="1" applyBorder="1" applyAlignment="1" applyProtection="1">
      <alignment vertical="top"/>
    </xf>
    <xf numFmtId="0" fontId="8" fillId="7" borderId="5" xfId="0" applyFont="1" applyFill="1" applyBorder="1" applyAlignment="1" applyProtection="1">
      <alignment vertical="top"/>
    </xf>
    <xf numFmtId="166" fontId="9" fillId="7" borderId="7" xfId="2" applyNumberFormat="1" applyFont="1" applyFill="1" applyBorder="1" applyAlignment="1" applyProtection="1">
      <alignment vertical="top"/>
    </xf>
    <xf numFmtId="0" fontId="1" fillId="5" borderId="0" xfId="0" applyFont="1" applyFill="1" applyAlignment="1" applyProtection="1">
      <alignment vertical="top"/>
    </xf>
    <xf numFmtId="0" fontId="6" fillId="0" borderId="0" xfId="0" applyFont="1" applyAlignment="1" applyProtection="1">
      <alignment horizontal="center"/>
    </xf>
    <xf numFmtId="0" fontId="6" fillId="0" borderId="0" xfId="0" applyFont="1" applyAlignment="1" applyProtection="1">
      <alignment horizontal="center" wrapText="1"/>
    </xf>
    <xf numFmtId="0" fontId="5" fillId="3" borderId="2" xfId="0" applyFont="1" applyFill="1" applyBorder="1" applyAlignment="1" applyProtection="1">
      <alignment vertical="top" wrapText="1"/>
    </xf>
    <xf numFmtId="164" fontId="6" fillId="6" borderId="3" xfId="1" applyNumberFormat="1" applyFont="1" applyFill="1" applyBorder="1" applyAlignment="1" applyProtection="1">
      <alignment vertical="top"/>
    </xf>
    <xf numFmtId="166" fontId="6" fillId="6" borderId="3" xfId="2" applyNumberFormat="1" applyFont="1" applyFill="1" applyBorder="1" applyAlignment="1" applyProtection="1">
      <alignment vertical="top"/>
    </xf>
    <xf numFmtId="0" fontId="10" fillId="0" borderId="0" xfId="0" applyFont="1" applyAlignment="1" applyProtection="1">
      <alignment vertical="top"/>
    </xf>
    <xf numFmtId="0" fontId="10" fillId="0" borderId="0" xfId="0" applyFont="1" applyAlignment="1" applyProtection="1">
      <alignment vertical="top" wrapText="1"/>
    </xf>
    <xf numFmtId="164" fontId="1" fillId="8" borderId="1" xfId="1" applyNumberFormat="1" applyFont="1" applyFill="1" applyBorder="1" applyAlignment="1" applyProtection="1">
      <alignment vertical="top"/>
      <protection locked="0"/>
    </xf>
    <xf numFmtId="166" fontId="1" fillId="9" borderId="1" xfId="2" applyNumberFormat="1" applyFont="1" applyFill="1" applyBorder="1" applyAlignment="1" applyProtection="1">
      <alignment vertical="top"/>
    </xf>
    <xf numFmtId="0" fontId="1" fillId="0" borderId="0" xfId="0" applyFont="1" applyAlignment="1" applyProtection="1">
      <alignment vertical="top" wrapText="1"/>
    </xf>
    <xf numFmtId="164" fontId="1" fillId="2" borderId="1" xfId="1" applyNumberFormat="1" applyFont="1" applyFill="1" applyBorder="1" applyAlignment="1" applyProtection="1">
      <alignment vertical="top"/>
      <protection locked="0"/>
    </xf>
    <xf numFmtId="166" fontId="1" fillId="6" borderId="1" xfId="2" applyNumberFormat="1" applyFont="1" applyFill="1" applyBorder="1" applyAlignment="1" applyProtection="1">
      <alignment vertical="top"/>
    </xf>
    <xf numFmtId="164" fontId="1" fillId="2" borderId="4" xfId="1" applyNumberFormat="1" applyFont="1" applyFill="1" applyBorder="1" applyAlignment="1" applyProtection="1">
      <alignment vertical="top"/>
      <protection locked="0"/>
    </xf>
    <xf numFmtId="0" fontId="7" fillId="3" borderId="2" xfId="0" applyFont="1" applyFill="1" applyBorder="1" applyAlignment="1" applyProtection="1">
      <alignment vertical="top" wrapText="1"/>
    </xf>
    <xf numFmtId="0" fontId="12" fillId="0" borderId="0" xfId="0" applyFont="1" applyAlignment="1" applyProtection="1">
      <alignment vertical="top"/>
    </xf>
    <xf numFmtId="0" fontId="5" fillId="3" borderId="5" xfId="0" applyFont="1" applyFill="1" applyBorder="1" applyAlignment="1" applyProtection="1">
      <alignment vertical="top" wrapText="1"/>
    </xf>
    <xf numFmtId="0" fontId="7" fillId="3" borderId="5" xfId="0" applyFont="1" applyFill="1" applyBorder="1" applyAlignment="1" applyProtection="1">
      <alignment vertical="top" wrapText="1"/>
    </xf>
    <xf numFmtId="164" fontId="1" fillId="2" borderId="6" xfId="1" applyNumberFormat="1" applyFont="1" applyFill="1" applyBorder="1" applyAlignment="1" applyProtection="1">
      <alignment vertical="top"/>
      <protection locked="0"/>
    </xf>
    <xf numFmtId="165" fontId="1" fillId="9" borderId="1" xfId="2" applyNumberFormat="1" applyFont="1" applyFill="1" applyBorder="1" applyAlignment="1" applyProtection="1">
      <alignment vertical="top"/>
    </xf>
    <xf numFmtId="164" fontId="1" fillId="2" borderId="3" xfId="1" applyNumberFormat="1" applyFont="1" applyFill="1" applyBorder="1" applyAlignment="1" applyProtection="1">
      <alignment vertical="top"/>
      <protection locked="0"/>
    </xf>
    <xf numFmtId="164" fontId="6" fillId="6" borderId="8" xfId="1" applyNumberFormat="1" applyFont="1" applyFill="1" applyBorder="1" applyAlignment="1" applyProtection="1">
      <alignment vertical="top"/>
    </xf>
    <xf numFmtId="164" fontId="1" fillId="8" borderId="9" xfId="1" applyNumberFormat="1" applyFont="1" applyFill="1" applyBorder="1" applyAlignment="1" applyProtection="1">
      <alignment vertical="top"/>
      <protection locked="0"/>
    </xf>
    <xf numFmtId="164" fontId="1" fillId="2" borderId="9" xfId="1" applyNumberFormat="1" applyFont="1" applyFill="1" applyBorder="1" applyAlignment="1" applyProtection="1">
      <alignment vertical="top"/>
      <protection locked="0"/>
    </xf>
    <xf numFmtId="164" fontId="1" fillId="2" borderId="10" xfId="1" applyNumberFormat="1" applyFont="1" applyFill="1" applyBorder="1" applyAlignment="1" applyProtection="1">
      <alignment vertical="top"/>
      <protection locked="0"/>
    </xf>
    <xf numFmtId="164" fontId="1" fillId="2" borderId="11" xfId="1" applyNumberFormat="1" applyFont="1" applyFill="1" applyBorder="1" applyAlignment="1" applyProtection="1">
      <alignment vertical="top"/>
      <protection locked="0"/>
    </xf>
    <xf numFmtId="164" fontId="1" fillId="2" borderId="8" xfId="1" applyNumberFormat="1" applyFont="1" applyFill="1" applyBorder="1" applyAlignment="1" applyProtection="1">
      <alignment vertical="top"/>
      <protection locked="0"/>
    </xf>
    <xf numFmtId="0" fontId="7" fillId="5" borderId="12" xfId="0" applyFont="1" applyFill="1" applyBorder="1" applyAlignment="1" applyProtection="1">
      <alignment horizontal="right" vertical="center"/>
    </xf>
    <xf numFmtId="166" fontId="7" fillId="3" borderId="12" xfId="2" applyNumberFormat="1" applyFont="1" applyFill="1" applyBorder="1" applyAlignment="1" applyProtection="1">
      <alignment vertical="top"/>
    </xf>
    <xf numFmtId="0" fontId="1" fillId="0" borderId="12" xfId="0" applyFont="1" applyBorder="1" applyAlignment="1" applyProtection="1">
      <alignment vertical="top"/>
    </xf>
    <xf numFmtId="0" fontId="5" fillId="5" borderId="12" xfId="0" applyFont="1" applyFill="1" applyBorder="1" applyAlignment="1" applyProtection="1">
      <alignment vertical="top"/>
    </xf>
    <xf numFmtId="0" fontId="6" fillId="0" borderId="12" xfId="0" applyFont="1" applyBorder="1" applyAlignment="1" applyProtection="1">
      <alignment horizontal="center" wrapText="1"/>
    </xf>
    <xf numFmtId="166" fontId="6" fillId="6" borderId="13" xfId="2" applyNumberFormat="1" applyFont="1" applyFill="1" applyBorder="1" applyAlignment="1" applyProtection="1">
      <alignment vertical="top"/>
    </xf>
    <xf numFmtId="0" fontId="5" fillId="5" borderId="12" xfId="0" applyFont="1" applyFill="1" applyBorder="1" applyAlignment="1" applyProtection="1">
      <alignment vertical="center"/>
    </xf>
    <xf numFmtId="0" fontId="7" fillId="3" borderId="12" xfId="0" applyFont="1" applyFill="1" applyBorder="1" applyAlignment="1" applyProtection="1">
      <alignment vertical="top"/>
    </xf>
    <xf numFmtId="0" fontId="5" fillId="4" borderId="12" xfId="0" applyFont="1" applyFill="1" applyBorder="1" applyAlignment="1" applyProtection="1">
      <alignment vertical="top"/>
    </xf>
    <xf numFmtId="0" fontId="6" fillId="0" borderId="12" xfId="0" applyFont="1" applyBorder="1" applyAlignment="1" applyProtection="1">
      <alignment horizontal="center"/>
    </xf>
    <xf numFmtId="164" fontId="6" fillId="6" borderId="13" xfId="1" applyNumberFormat="1" applyFont="1" applyFill="1" applyBorder="1" applyAlignment="1" applyProtection="1">
      <alignment vertical="top"/>
    </xf>
    <xf numFmtId="164" fontId="1" fillId="8" borderId="14" xfId="1" applyNumberFormat="1" applyFont="1" applyFill="1" applyBorder="1" applyAlignment="1" applyProtection="1">
      <alignment vertical="top"/>
      <protection locked="0"/>
    </xf>
    <xf numFmtId="164" fontId="1" fillId="2" borderId="14" xfId="1" applyNumberFormat="1" applyFont="1" applyFill="1" applyBorder="1" applyAlignment="1" applyProtection="1">
      <alignment vertical="top"/>
      <protection locked="0"/>
    </xf>
    <xf numFmtId="164" fontId="1" fillId="2" borderId="15" xfId="1" applyNumberFormat="1" applyFont="1" applyFill="1" applyBorder="1" applyAlignment="1" applyProtection="1">
      <alignment vertical="top"/>
      <protection locked="0"/>
    </xf>
    <xf numFmtId="164" fontId="1" fillId="2" borderId="16" xfId="1" applyNumberFormat="1" applyFont="1" applyFill="1" applyBorder="1" applyAlignment="1" applyProtection="1">
      <alignment vertical="top"/>
      <protection locked="0"/>
    </xf>
    <xf numFmtId="164" fontId="1" fillId="2" borderId="13" xfId="1" applyNumberFormat="1" applyFont="1" applyFill="1" applyBorder="1" applyAlignment="1" applyProtection="1">
      <alignment vertical="top"/>
      <protection locked="0"/>
    </xf>
    <xf numFmtId="166" fontId="6" fillId="6" borderId="17" xfId="2" applyNumberFormat="1" applyFont="1" applyFill="1" applyBorder="1" applyAlignment="1" applyProtection="1">
      <alignment vertical="top"/>
    </xf>
    <xf numFmtId="166" fontId="1" fillId="2" borderId="18" xfId="2" applyNumberFormat="1" applyFont="1" applyFill="1" applyBorder="1" applyAlignment="1" applyProtection="1">
      <alignment vertical="top"/>
      <protection locked="0"/>
    </xf>
    <xf numFmtId="166" fontId="1" fillId="2" borderId="19" xfId="2" applyNumberFormat="1" applyFont="1" applyFill="1" applyBorder="1" applyAlignment="1" applyProtection="1">
      <alignment vertical="top"/>
      <protection locked="0"/>
    </xf>
    <xf numFmtId="166" fontId="1" fillId="8" borderId="18" xfId="2" applyNumberFormat="1" applyFont="1" applyFill="1" applyBorder="1" applyAlignment="1" applyProtection="1">
      <alignment vertical="top"/>
      <protection locked="0"/>
    </xf>
    <xf numFmtId="166" fontId="1" fillId="2" borderId="20" xfId="2" applyNumberFormat="1" applyFont="1" applyFill="1" applyBorder="1" applyAlignment="1" applyProtection="1">
      <alignment vertical="top"/>
      <protection locked="0"/>
    </xf>
    <xf numFmtId="166" fontId="1" fillId="2" borderId="17" xfId="2" applyNumberFormat="1" applyFont="1" applyFill="1" applyBorder="1" applyAlignment="1" applyProtection="1">
      <alignment vertical="top"/>
      <protection locked="0"/>
    </xf>
    <xf numFmtId="0" fontId="9" fillId="7" borderId="20" xfId="0" applyFont="1" applyFill="1" applyBorder="1" applyAlignment="1" applyProtection="1">
      <alignment vertical="top"/>
    </xf>
    <xf numFmtId="166" fontId="1" fillId="9" borderId="14" xfId="2" applyNumberFormat="1" applyFont="1" applyFill="1" applyBorder="1" applyAlignment="1" applyProtection="1">
      <alignment vertical="top"/>
    </xf>
    <xf numFmtId="166" fontId="1" fillId="6" borderId="14" xfId="2" applyNumberFormat="1" applyFont="1" applyFill="1" applyBorder="1" applyAlignment="1" applyProtection="1">
      <alignment vertical="top"/>
    </xf>
    <xf numFmtId="165" fontId="1" fillId="9" borderId="14" xfId="2" applyNumberFormat="1" applyFont="1" applyFill="1" applyBorder="1" applyAlignment="1" applyProtection="1">
      <alignment vertical="top"/>
    </xf>
  </cellXfs>
  <cellStyles count="233">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1"/>
  <sheetViews>
    <sheetView tabSelected="1" workbookViewId="0">
      <pane xSplit="2" ySplit="11" topLeftCell="D12" activePane="bottomRight" state="frozenSplit"/>
      <selection pane="topRight" activeCell="C1" sqref="C1"/>
      <selection pane="bottomLeft" activeCell="A10" sqref="A10"/>
      <selection pane="bottomRight" activeCell="K51" sqref="K51"/>
    </sheetView>
  </sheetViews>
  <sheetFormatPr defaultColWidth="10.875" defaultRowHeight="15"/>
  <cols>
    <col min="1" max="1" width="15.375" style="2" customWidth="1"/>
    <col min="2" max="2" width="24.5" style="2" customWidth="1"/>
    <col min="3" max="3" width="48.375" style="2" customWidth="1"/>
    <col min="4" max="4" width="18.125" style="2" customWidth="1"/>
    <col min="5" max="10" width="10.875" style="2"/>
    <col min="11" max="11" width="25.5" style="2" bestFit="1" customWidth="1"/>
    <col min="12" max="17" width="10.875" style="2"/>
    <col min="18" max="18" width="13.375" style="2" customWidth="1"/>
    <col min="19" max="19" width="11.5" style="2" bestFit="1" customWidth="1"/>
    <col min="20" max="16384" width="10.875" style="2"/>
  </cols>
  <sheetData>
    <row r="1" spans="1:19">
      <c r="A1" s="1" t="s">
        <v>113</v>
      </c>
      <c r="E1" s="48" t="s">
        <v>112</v>
      </c>
      <c r="F1" s="3"/>
      <c r="G1" s="4"/>
      <c r="H1" s="4"/>
      <c r="I1" s="4"/>
      <c r="J1" s="4"/>
      <c r="K1" s="42" t="s">
        <v>114</v>
      </c>
      <c r="L1" s="48" t="s">
        <v>115</v>
      </c>
      <c r="M1" s="3"/>
      <c r="N1" s="4"/>
      <c r="O1" s="4"/>
      <c r="P1" s="4"/>
      <c r="Q1" s="4"/>
      <c r="R1" s="4"/>
      <c r="S1" s="5" t="s">
        <v>114</v>
      </c>
    </row>
    <row r="2" spans="1:19">
      <c r="E2" s="49" t="s">
        <v>11</v>
      </c>
      <c r="F2" s="6" t="s">
        <v>12</v>
      </c>
      <c r="G2" s="7"/>
      <c r="H2" s="7"/>
      <c r="I2" s="7"/>
      <c r="J2" s="7"/>
      <c r="K2" s="43">
        <f>S12</f>
        <v>0</v>
      </c>
      <c r="L2" s="49" t="s">
        <v>88</v>
      </c>
      <c r="M2" s="6" t="s">
        <v>89</v>
      </c>
      <c r="N2" s="7"/>
      <c r="O2" s="7"/>
      <c r="P2" s="7"/>
      <c r="Q2" s="7"/>
      <c r="R2" s="7"/>
      <c r="S2" s="8">
        <f>S45</f>
        <v>0</v>
      </c>
    </row>
    <row r="3" spans="1:19">
      <c r="A3" s="9" t="s">
        <v>4</v>
      </c>
      <c r="B3" s="10"/>
      <c r="E3" s="49" t="s">
        <v>24</v>
      </c>
      <c r="F3" s="6" t="s">
        <v>25</v>
      </c>
      <c r="G3" s="7"/>
      <c r="H3" s="7"/>
      <c r="I3" s="7"/>
      <c r="J3" s="7"/>
      <c r="K3" s="43">
        <f>S17</f>
        <v>0</v>
      </c>
      <c r="L3" s="49" t="s">
        <v>91</v>
      </c>
      <c r="M3" s="6" t="s">
        <v>92</v>
      </c>
      <c r="N3" s="7"/>
      <c r="O3" s="7"/>
      <c r="P3" s="7"/>
      <c r="Q3" s="7"/>
      <c r="R3" s="7"/>
      <c r="S3" s="8">
        <f>S46</f>
        <v>0</v>
      </c>
    </row>
    <row r="4" spans="1:19">
      <c r="A4" s="2" t="s">
        <v>0</v>
      </c>
      <c r="B4" s="11">
        <v>650</v>
      </c>
      <c r="E4" s="49" t="s">
        <v>34</v>
      </c>
      <c r="F4" s="6" t="s">
        <v>35</v>
      </c>
      <c r="G4" s="7"/>
      <c r="H4" s="7"/>
      <c r="I4" s="7"/>
      <c r="J4" s="7"/>
      <c r="K4" s="43">
        <f>S22</f>
        <v>0</v>
      </c>
      <c r="L4" s="49" t="s">
        <v>98</v>
      </c>
      <c r="M4" s="6" t="s">
        <v>99</v>
      </c>
      <c r="N4" s="7"/>
      <c r="O4" s="7"/>
      <c r="P4" s="7"/>
      <c r="Q4" s="7"/>
      <c r="R4" s="7"/>
      <c r="S4" s="8">
        <f>S50</f>
        <v>0</v>
      </c>
    </row>
    <row r="5" spans="1:19" ht="15.75" thickBot="1">
      <c r="A5" s="2" t="s">
        <v>1</v>
      </c>
      <c r="B5" s="11">
        <v>375</v>
      </c>
      <c r="E5" s="49" t="s">
        <v>47</v>
      </c>
      <c r="F5" s="6" t="s">
        <v>48</v>
      </c>
      <c r="G5" s="7"/>
      <c r="H5" s="7"/>
      <c r="I5" s="7"/>
      <c r="J5" s="7"/>
      <c r="K5" s="43">
        <f>S28</f>
        <v>0</v>
      </c>
      <c r="L5" s="49" t="s">
        <v>101</v>
      </c>
      <c r="M5" s="6" t="s">
        <v>102</v>
      </c>
      <c r="N5" s="7"/>
      <c r="O5" s="7"/>
      <c r="P5" s="7"/>
      <c r="Q5" s="7"/>
      <c r="R5" s="7"/>
      <c r="S5" s="8">
        <f>S51</f>
        <v>0</v>
      </c>
    </row>
    <row r="6" spans="1:19" ht="15.75" thickBot="1">
      <c r="A6" s="2" t="s">
        <v>2</v>
      </c>
      <c r="B6" s="11">
        <v>175</v>
      </c>
      <c r="E6" s="49" t="s">
        <v>63</v>
      </c>
      <c r="F6" s="6" t="s">
        <v>64</v>
      </c>
      <c r="G6" s="7"/>
      <c r="H6" s="7"/>
      <c r="I6" s="7"/>
      <c r="J6" s="7"/>
      <c r="K6" s="43">
        <f>S35</f>
        <v>0</v>
      </c>
      <c r="L6" s="64"/>
      <c r="M6" s="12" t="s">
        <v>111</v>
      </c>
      <c r="N6" s="13"/>
      <c r="O6" s="13"/>
      <c r="P6" s="13"/>
      <c r="Q6" s="13"/>
      <c r="R6" s="13"/>
      <c r="S6" s="14">
        <f>(SUM(K2:K6)+SUM(S2:S5))</f>
        <v>0</v>
      </c>
    </row>
    <row r="7" spans="1:19">
      <c r="A7" s="2" t="s">
        <v>5</v>
      </c>
      <c r="B7" s="11">
        <v>65</v>
      </c>
      <c r="E7" s="44"/>
      <c r="K7" s="44"/>
      <c r="L7" s="44"/>
    </row>
    <row r="8" spans="1:19">
      <c r="A8" s="2" t="s">
        <v>6</v>
      </c>
      <c r="B8" s="11">
        <v>100</v>
      </c>
      <c r="E8" s="44"/>
      <c r="K8" s="44"/>
      <c r="L8" s="44"/>
    </row>
    <row r="9" spans="1:19">
      <c r="A9" s="2" t="s">
        <v>3</v>
      </c>
      <c r="B9" s="11">
        <v>175</v>
      </c>
      <c r="E9" s="44"/>
      <c r="K9" s="44"/>
      <c r="L9" s="44"/>
    </row>
    <row r="10" spans="1:19">
      <c r="E10" s="50" t="s">
        <v>108</v>
      </c>
      <c r="F10" s="15"/>
      <c r="G10" s="15"/>
      <c r="H10" s="15"/>
      <c r="I10" s="15"/>
      <c r="J10" s="15"/>
      <c r="K10" s="45" t="s">
        <v>109</v>
      </c>
      <c r="L10" s="45" t="s">
        <v>110</v>
      </c>
      <c r="M10" s="15"/>
      <c r="N10" s="15"/>
      <c r="O10" s="15"/>
      <c r="P10" s="15"/>
      <c r="Q10" s="15"/>
      <c r="R10" s="15"/>
      <c r="S10" s="15"/>
    </row>
    <row r="11" spans="1:19" s="16" customFormat="1" ht="30.75" thickBot="1">
      <c r="A11" s="16" t="s">
        <v>7</v>
      </c>
      <c r="B11" s="16" t="s">
        <v>8</v>
      </c>
      <c r="C11" s="16" t="s">
        <v>9</v>
      </c>
      <c r="D11" s="16" t="s">
        <v>10</v>
      </c>
      <c r="E11" s="51" t="s">
        <v>0</v>
      </c>
      <c r="F11" s="16" t="s">
        <v>1</v>
      </c>
      <c r="G11" s="16" t="s">
        <v>2</v>
      </c>
      <c r="H11" s="17" t="s">
        <v>105</v>
      </c>
      <c r="I11" s="17" t="s">
        <v>106</v>
      </c>
      <c r="J11" s="16" t="s">
        <v>3</v>
      </c>
      <c r="K11" s="46" t="s">
        <v>107</v>
      </c>
      <c r="L11" s="51" t="s">
        <v>0</v>
      </c>
      <c r="M11" s="16" t="s">
        <v>1</v>
      </c>
      <c r="N11" s="16" t="s">
        <v>2</v>
      </c>
      <c r="O11" s="17" t="s">
        <v>105</v>
      </c>
      <c r="P11" s="17" t="s">
        <v>106</v>
      </c>
      <c r="Q11" s="16" t="s">
        <v>3</v>
      </c>
      <c r="R11" s="17" t="s">
        <v>107</v>
      </c>
      <c r="S11" s="16" t="s">
        <v>111</v>
      </c>
    </row>
    <row r="12" spans="1:19" ht="30">
      <c r="A12" s="18" t="s">
        <v>11</v>
      </c>
      <c r="B12" s="18" t="s">
        <v>12</v>
      </c>
      <c r="C12" s="18" t="s">
        <v>13</v>
      </c>
      <c r="D12" s="18" t="s">
        <v>14</v>
      </c>
      <c r="E12" s="52">
        <f t="shared" ref="E12" si="0">IF(E13&gt;0,E13,SUM(E14:E16))</f>
        <v>0</v>
      </c>
      <c r="F12" s="19">
        <f t="shared" ref="F12" si="1">IF(F13&gt;0,F13,SUM(F14:F16))</f>
        <v>0</v>
      </c>
      <c r="G12" s="19">
        <f t="shared" ref="G12" si="2">IF(G13&gt;0,G13,SUM(G14:G16))</f>
        <v>0</v>
      </c>
      <c r="H12" s="19">
        <f t="shared" ref="H12" si="3">IF(H13&gt;0,H13,SUM(H14:H16))</f>
        <v>0</v>
      </c>
      <c r="I12" s="19">
        <f t="shared" ref="I12" si="4">IF(I13&gt;0,I13,SUM(I14:I16))</f>
        <v>0</v>
      </c>
      <c r="J12" s="36">
        <f t="shared" ref="J12" si="5">IF(J13&gt;0,J13,SUM(J14:J16))</f>
        <v>0</v>
      </c>
      <c r="K12" s="58">
        <f t="shared" ref="K12" si="6">IF(K13&gt;0,K13,SUM(K14:K16))</f>
        <v>0</v>
      </c>
      <c r="L12" s="47">
        <f>$B$4*E12</f>
        <v>0</v>
      </c>
      <c r="M12" s="20">
        <f>$B$5*F12</f>
        <v>0</v>
      </c>
      <c r="N12" s="20">
        <f>$B$6*G12</f>
        <v>0</v>
      </c>
      <c r="O12" s="20">
        <f>$B$7*H12</f>
        <v>0</v>
      </c>
      <c r="P12" s="20">
        <f>$B$8*I12</f>
        <v>0</v>
      </c>
      <c r="Q12" s="20">
        <f>$B$9*J12</f>
        <v>0</v>
      </c>
      <c r="R12" s="20">
        <f>K12</f>
        <v>0</v>
      </c>
      <c r="S12" s="20">
        <f>IF(S13&gt;0,S13,SUM(S14:S16))</f>
        <v>0</v>
      </c>
    </row>
    <row r="13" spans="1:19">
      <c r="A13" s="2" t="s">
        <v>11</v>
      </c>
      <c r="B13" s="21" t="s">
        <v>116</v>
      </c>
      <c r="C13" s="22"/>
      <c r="E13" s="53"/>
      <c r="F13" s="23"/>
      <c r="G13" s="23"/>
      <c r="H13" s="23"/>
      <c r="I13" s="23"/>
      <c r="J13" s="37"/>
      <c r="K13" s="61"/>
      <c r="L13" s="65">
        <f>$B$4*E13</f>
        <v>0</v>
      </c>
      <c r="M13" s="24">
        <f>$B$4*F13</f>
        <v>0</v>
      </c>
      <c r="N13" s="24">
        <f t="shared" ref="N13" si="7">$B$4*G13</f>
        <v>0</v>
      </c>
      <c r="O13" s="24">
        <f t="shared" ref="O13" si="8">$B$4*H13</f>
        <v>0</v>
      </c>
      <c r="P13" s="24">
        <f t="shared" ref="P13" si="9">$B$4*I13</f>
        <v>0</v>
      </c>
      <c r="Q13" s="24">
        <f t="shared" ref="Q13" si="10">$B$4*J13</f>
        <v>0</v>
      </c>
      <c r="R13" s="24">
        <f>K13</f>
        <v>0</v>
      </c>
      <c r="S13" s="24">
        <f>SUM(L13:R13)</f>
        <v>0</v>
      </c>
    </row>
    <row r="14" spans="1:19" ht="30">
      <c r="A14" s="25" t="s">
        <v>15</v>
      </c>
      <c r="B14" s="25" t="s">
        <v>16</v>
      </c>
      <c r="C14" s="25" t="s">
        <v>17</v>
      </c>
      <c r="D14" s="25"/>
      <c r="E14" s="54"/>
      <c r="F14" s="26"/>
      <c r="G14" s="26"/>
      <c r="H14" s="26"/>
      <c r="I14" s="26"/>
      <c r="J14" s="38"/>
      <c r="K14" s="59"/>
      <c r="L14" s="66">
        <f t="shared" ref="L14:L16" si="11">$B$4*E14</f>
        <v>0</v>
      </c>
      <c r="M14" s="27">
        <f t="shared" ref="M14:M24" si="12">$B$5*F14</f>
        <v>0</v>
      </c>
      <c r="N14" s="27">
        <f t="shared" ref="N14:N24" si="13">$B$6*G14</f>
        <v>0</v>
      </c>
      <c r="O14" s="27">
        <f t="shared" ref="O14:O24" si="14">$B$7*H14</f>
        <v>0</v>
      </c>
      <c r="P14" s="27">
        <f t="shared" ref="P14:P24" si="15">$B$8*I14</f>
        <v>0</v>
      </c>
      <c r="Q14" s="27">
        <f t="shared" ref="Q14:Q24" si="16">$B$9*J14</f>
        <v>0</v>
      </c>
      <c r="R14" s="27">
        <f t="shared" ref="R14:R16" si="17">K14</f>
        <v>0</v>
      </c>
      <c r="S14" s="27">
        <f>SUM(L14:R14)</f>
        <v>0</v>
      </c>
    </row>
    <row r="15" spans="1:19" ht="45">
      <c r="A15" s="25" t="s">
        <v>18</v>
      </c>
      <c r="B15" s="25" t="s">
        <v>19</v>
      </c>
      <c r="C15" s="25" t="s">
        <v>20</v>
      </c>
      <c r="D15" s="25"/>
      <c r="E15" s="54"/>
      <c r="F15" s="26"/>
      <c r="G15" s="26"/>
      <c r="H15" s="26"/>
      <c r="I15" s="26"/>
      <c r="J15" s="38"/>
      <c r="K15" s="59"/>
      <c r="L15" s="66">
        <f t="shared" si="11"/>
        <v>0</v>
      </c>
      <c r="M15" s="27">
        <f t="shared" si="12"/>
        <v>0</v>
      </c>
      <c r="N15" s="27">
        <f t="shared" si="13"/>
        <v>0</v>
      </c>
      <c r="O15" s="27">
        <f t="shared" si="14"/>
        <v>0</v>
      </c>
      <c r="P15" s="27">
        <f t="shared" si="15"/>
        <v>0</v>
      </c>
      <c r="Q15" s="27">
        <f t="shared" si="16"/>
        <v>0</v>
      </c>
      <c r="R15" s="27">
        <f t="shared" si="17"/>
        <v>0</v>
      </c>
      <c r="S15" s="27">
        <f t="shared" ref="S15:S16" si="18">SUM(L15:R15)</f>
        <v>0</v>
      </c>
    </row>
    <row r="16" spans="1:19" ht="45.75" thickBot="1">
      <c r="A16" s="25" t="s">
        <v>21</v>
      </c>
      <c r="B16" s="25" t="s">
        <v>22</v>
      </c>
      <c r="C16" s="25" t="s">
        <v>23</v>
      </c>
      <c r="D16" s="25"/>
      <c r="E16" s="55"/>
      <c r="F16" s="28"/>
      <c r="G16" s="28"/>
      <c r="H16" s="28"/>
      <c r="I16" s="28"/>
      <c r="J16" s="39"/>
      <c r="K16" s="60"/>
      <c r="L16" s="66">
        <f t="shared" si="11"/>
        <v>0</v>
      </c>
      <c r="M16" s="27">
        <f t="shared" si="12"/>
        <v>0</v>
      </c>
      <c r="N16" s="27">
        <f t="shared" si="13"/>
        <v>0</v>
      </c>
      <c r="O16" s="27">
        <f t="shared" si="14"/>
        <v>0</v>
      </c>
      <c r="P16" s="27">
        <f t="shared" si="15"/>
        <v>0</v>
      </c>
      <c r="Q16" s="27">
        <f t="shared" si="16"/>
        <v>0</v>
      </c>
      <c r="R16" s="27">
        <f t="shared" si="17"/>
        <v>0</v>
      </c>
      <c r="S16" s="27">
        <f t="shared" si="18"/>
        <v>0</v>
      </c>
    </row>
    <row r="17" spans="1:19" ht="30">
      <c r="A17" s="18" t="s">
        <v>24</v>
      </c>
      <c r="B17" s="18" t="s">
        <v>25</v>
      </c>
      <c r="C17" s="29" t="s">
        <v>26</v>
      </c>
      <c r="D17" s="29" t="s">
        <v>14</v>
      </c>
      <c r="E17" s="52">
        <f t="shared" ref="E17:K17" si="19">IF(E18&gt;0,E18,SUM(E19:E21))</f>
        <v>0</v>
      </c>
      <c r="F17" s="19">
        <f t="shared" si="19"/>
        <v>0</v>
      </c>
      <c r="G17" s="19">
        <f t="shared" si="19"/>
        <v>0</v>
      </c>
      <c r="H17" s="19">
        <f t="shared" si="19"/>
        <v>0</v>
      </c>
      <c r="I17" s="19">
        <f t="shared" si="19"/>
        <v>0</v>
      </c>
      <c r="J17" s="36">
        <f t="shared" si="19"/>
        <v>0</v>
      </c>
      <c r="K17" s="58">
        <f t="shared" si="19"/>
        <v>0</v>
      </c>
      <c r="L17" s="47">
        <f>$B$4*E17</f>
        <v>0</v>
      </c>
      <c r="M17" s="20">
        <f t="shared" si="12"/>
        <v>0</v>
      </c>
      <c r="N17" s="20">
        <f t="shared" si="13"/>
        <v>0</v>
      </c>
      <c r="O17" s="20">
        <f t="shared" si="14"/>
        <v>0</v>
      </c>
      <c r="P17" s="20">
        <f t="shared" si="15"/>
        <v>0</v>
      </c>
      <c r="Q17" s="20">
        <f t="shared" si="16"/>
        <v>0</v>
      </c>
      <c r="R17" s="20">
        <f>K17</f>
        <v>0</v>
      </c>
      <c r="S17" s="20">
        <f>IF(S18&gt;0,S18,SUM(S19:S21))</f>
        <v>0</v>
      </c>
    </row>
    <row r="18" spans="1:19">
      <c r="A18" s="2" t="s">
        <v>24</v>
      </c>
      <c r="B18" s="21" t="s">
        <v>116</v>
      </c>
      <c r="C18" s="22"/>
      <c r="E18" s="53"/>
      <c r="F18" s="23"/>
      <c r="G18" s="23"/>
      <c r="H18" s="23"/>
      <c r="I18" s="23"/>
      <c r="J18" s="37"/>
      <c r="K18" s="61"/>
      <c r="L18" s="65">
        <f>$B$4*E18</f>
        <v>0</v>
      </c>
      <c r="M18" s="24">
        <f t="shared" si="12"/>
        <v>0</v>
      </c>
      <c r="N18" s="24">
        <f t="shared" si="13"/>
        <v>0</v>
      </c>
      <c r="O18" s="24">
        <f t="shared" si="14"/>
        <v>0</v>
      </c>
      <c r="P18" s="24">
        <f t="shared" si="15"/>
        <v>0</v>
      </c>
      <c r="Q18" s="24">
        <f t="shared" si="16"/>
        <v>0</v>
      </c>
      <c r="R18" s="24">
        <f>K18</f>
        <v>0</v>
      </c>
      <c r="S18" s="24">
        <f>SUM(L18:R18)</f>
        <v>0</v>
      </c>
    </row>
    <row r="19" spans="1:19" ht="75">
      <c r="A19" s="25" t="s">
        <v>27</v>
      </c>
      <c r="B19" s="25" t="s">
        <v>28</v>
      </c>
      <c r="C19" s="25" t="s">
        <v>29</v>
      </c>
      <c r="D19" s="25"/>
      <c r="E19" s="54"/>
      <c r="F19" s="26"/>
      <c r="G19" s="26"/>
      <c r="H19" s="26"/>
      <c r="I19" s="26"/>
      <c r="J19" s="38"/>
      <c r="K19" s="59"/>
      <c r="L19" s="66">
        <f t="shared" ref="L19:L21" si="20">$B$4*E19</f>
        <v>0</v>
      </c>
      <c r="M19" s="27">
        <f t="shared" si="12"/>
        <v>0</v>
      </c>
      <c r="N19" s="27">
        <f t="shared" si="13"/>
        <v>0</v>
      </c>
      <c r="O19" s="27">
        <f t="shared" si="14"/>
        <v>0</v>
      </c>
      <c r="P19" s="27">
        <f t="shared" si="15"/>
        <v>0</v>
      </c>
      <c r="Q19" s="27">
        <f t="shared" si="16"/>
        <v>0</v>
      </c>
      <c r="R19" s="27">
        <f t="shared" ref="R19:R21" si="21">K19</f>
        <v>0</v>
      </c>
      <c r="S19" s="27">
        <f t="shared" ref="S19:S21" si="22">SUM(L19:R19)</f>
        <v>0</v>
      </c>
    </row>
    <row r="20" spans="1:19" ht="120">
      <c r="A20" s="25" t="s">
        <v>30</v>
      </c>
      <c r="B20" s="25" t="s">
        <v>31</v>
      </c>
      <c r="C20" s="25" t="s">
        <v>32</v>
      </c>
      <c r="D20" s="25"/>
      <c r="E20" s="54"/>
      <c r="F20" s="26"/>
      <c r="G20" s="26"/>
      <c r="H20" s="26"/>
      <c r="I20" s="26"/>
      <c r="J20" s="38"/>
      <c r="K20" s="59"/>
      <c r="L20" s="66">
        <f t="shared" si="20"/>
        <v>0</v>
      </c>
      <c r="M20" s="27">
        <f t="shared" si="12"/>
        <v>0</v>
      </c>
      <c r="N20" s="27">
        <f t="shared" si="13"/>
        <v>0</v>
      </c>
      <c r="O20" s="27">
        <f t="shared" si="14"/>
        <v>0</v>
      </c>
      <c r="P20" s="27">
        <f t="shared" si="15"/>
        <v>0</v>
      </c>
      <c r="Q20" s="27">
        <f t="shared" si="16"/>
        <v>0</v>
      </c>
      <c r="R20" s="27">
        <f t="shared" si="21"/>
        <v>0</v>
      </c>
      <c r="S20" s="27">
        <f t="shared" si="22"/>
        <v>0</v>
      </c>
    </row>
    <row r="21" spans="1:19" ht="45.75" thickBot="1">
      <c r="A21" s="25" t="s">
        <v>33</v>
      </c>
      <c r="B21" s="25" t="s">
        <v>22</v>
      </c>
      <c r="C21" s="25" t="s">
        <v>23</v>
      </c>
      <c r="D21" s="25"/>
      <c r="E21" s="55"/>
      <c r="F21" s="28"/>
      <c r="G21" s="28"/>
      <c r="H21" s="28"/>
      <c r="I21" s="28"/>
      <c r="J21" s="39"/>
      <c r="K21" s="60"/>
      <c r="L21" s="66">
        <f t="shared" si="20"/>
        <v>0</v>
      </c>
      <c r="M21" s="27">
        <f t="shared" si="12"/>
        <v>0</v>
      </c>
      <c r="N21" s="27">
        <f t="shared" si="13"/>
        <v>0</v>
      </c>
      <c r="O21" s="27">
        <f t="shared" si="14"/>
        <v>0</v>
      </c>
      <c r="P21" s="27">
        <f t="shared" si="15"/>
        <v>0</v>
      </c>
      <c r="Q21" s="27">
        <f t="shared" si="16"/>
        <v>0</v>
      </c>
      <c r="R21" s="27">
        <f t="shared" si="21"/>
        <v>0</v>
      </c>
      <c r="S21" s="27">
        <f t="shared" si="22"/>
        <v>0</v>
      </c>
    </row>
    <row r="22" spans="1:19" ht="45">
      <c r="A22" s="18" t="s">
        <v>34</v>
      </c>
      <c r="B22" s="18" t="s">
        <v>35</v>
      </c>
      <c r="C22" s="29" t="s">
        <v>26</v>
      </c>
      <c r="D22" s="29" t="s">
        <v>36</v>
      </c>
      <c r="E22" s="52">
        <f>IF(E23&gt;0,E23,SUM(E24:E27))</f>
        <v>0</v>
      </c>
      <c r="F22" s="19">
        <f>IF(F23&gt;0,F23,SUM(F24:F27))</f>
        <v>0</v>
      </c>
      <c r="G22" s="19">
        <f>IF(G23&gt;0,G23,SUM(G24:G27))</f>
        <v>0</v>
      </c>
      <c r="H22" s="19">
        <f>IF(H23&gt;0,H23,SUM(H24:H27))</f>
        <v>0</v>
      </c>
      <c r="I22" s="19">
        <f>IF(I23&gt;0,I23,SUM(I24:I27))</f>
        <v>0</v>
      </c>
      <c r="J22" s="36">
        <f t="shared" ref="J22" si="23">IF(J23&gt;0,J23,SUM(J24:J26))</f>
        <v>0</v>
      </c>
      <c r="K22" s="58">
        <f>IF(K23&gt;0,K23,SUM(K24:K27))</f>
        <v>0</v>
      </c>
      <c r="L22" s="47">
        <f>$B$4*E22</f>
        <v>0</v>
      </c>
      <c r="M22" s="20">
        <f t="shared" si="12"/>
        <v>0</v>
      </c>
      <c r="N22" s="20">
        <f t="shared" si="13"/>
        <v>0</v>
      </c>
      <c r="O22" s="20">
        <f t="shared" si="14"/>
        <v>0</v>
      </c>
      <c r="P22" s="20">
        <f t="shared" si="15"/>
        <v>0</v>
      </c>
      <c r="Q22" s="20">
        <f t="shared" si="16"/>
        <v>0</v>
      </c>
      <c r="R22" s="20">
        <f>K22</f>
        <v>0</v>
      </c>
      <c r="S22" s="20">
        <f>IF(S23&gt;0,S23,SUM(S24:S26))</f>
        <v>0</v>
      </c>
    </row>
    <row r="23" spans="1:19">
      <c r="A23" s="2" t="s">
        <v>34</v>
      </c>
      <c r="B23" s="21" t="s">
        <v>116</v>
      </c>
      <c r="C23" s="22"/>
      <c r="E23" s="53"/>
      <c r="F23" s="23"/>
      <c r="G23" s="23"/>
      <c r="H23" s="23"/>
      <c r="I23" s="23"/>
      <c r="J23" s="37"/>
      <c r="K23" s="61"/>
      <c r="L23" s="65">
        <f>$B$4*E23</f>
        <v>0</v>
      </c>
      <c r="M23" s="24">
        <f t="shared" si="12"/>
        <v>0</v>
      </c>
      <c r="N23" s="24">
        <f t="shared" si="13"/>
        <v>0</v>
      </c>
      <c r="O23" s="24">
        <f t="shared" si="14"/>
        <v>0</v>
      </c>
      <c r="P23" s="24">
        <f t="shared" si="15"/>
        <v>0</v>
      </c>
      <c r="Q23" s="24">
        <f t="shared" si="16"/>
        <v>0</v>
      </c>
      <c r="R23" s="24">
        <f>K23</f>
        <v>0</v>
      </c>
      <c r="S23" s="24">
        <f>SUM(L23:R23)</f>
        <v>0</v>
      </c>
    </row>
    <row r="24" spans="1:19" ht="135">
      <c r="A24" s="25" t="s">
        <v>37</v>
      </c>
      <c r="B24" s="25" t="s">
        <v>38</v>
      </c>
      <c r="C24" s="25" t="s">
        <v>39</v>
      </c>
      <c r="D24" s="25"/>
      <c r="E24" s="54"/>
      <c r="F24" s="26"/>
      <c r="G24" s="26"/>
      <c r="H24" s="26"/>
      <c r="I24" s="26"/>
      <c r="J24" s="38"/>
      <c r="K24" s="59"/>
      <c r="L24" s="66">
        <f t="shared" ref="L24" si="24">$B$4*E24</f>
        <v>0</v>
      </c>
      <c r="M24" s="27">
        <f t="shared" si="12"/>
        <v>0</v>
      </c>
      <c r="N24" s="27">
        <f t="shared" si="13"/>
        <v>0</v>
      </c>
      <c r="O24" s="27">
        <f t="shared" si="14"/>
        <v>0</v>
      </c>
      <c r="P24" s="27">
        <f t="shared" si="15"/>
        <v>0</v>
      </c>
      <c r="Q24" s="27">
        <f t="shared" si="16"/>
        <v>0</v>
      </c>
      <c r="R24" s="27">
        <f t="shared" ref="R24:R27" si="25">K24</f>
        <v>0</v>
      </c>
      <c r="S24" s="27">
        <f t="shared" ref="S24:S27" si="26">SUM(L24:R24)</f>
        <v>0</v>
      </c>
    </row>
    <row r="25" spans="1:19" ht="60">
      <c r="A25" s="25" t="s">
        <v>40</v>
      </c>
      <c r="B25" s="25" t="s">
        <v>41</v>
      </c>
      <c r="C25" s="25" t="s">
        <v>42</v>
      </c>
      <c r="D25" s="25"/>
      <c r="E25" s="54"/>
      <c r="F25" s="26"/>
      <c r="G25" s="26"/>
      <c r="H25" s="26"/>
      <c r="I25" s="26"/>
      <c r="J25" s="38"/>
      <c r="K25" s="59"/>
      <c r="L25" s="66">
        <f t="shared" ref="L25:L27" si="27">$B$4*E25</f>
        <v>0</v>
      </c>
      <c r="M25" s="27">
        <f t="shared" ref="M25:M27" si="28">$B$4*F25</f>
        <v>0</v>
      </c>
      <c r="N25" s="27">
        <f t="shared" ref="N25:N27" si="29">$B$4*G25</f>
        <v>0</v>
      </c>
      <c r="O25" s="27">
        <f t="shared" ref="O25:O27" si="30">$B$4*H25</f>
        <v>0</v>
      </c>
      <c r="P25" s="27">
        <f t="shared" ref="P25:P27" si="31">$B$4*I25</f>
        <v>0</v>
      </c>
      <c r="Q25" s="27">
        <f t="shared" ref="Q25:Q27" si="32">$B$4*J25</f>
        <v>0</v>
      </c>
      <c r="R25" s="27">
        <f t="shared" si="25"/>
        <v>0</v>
      </c>
      <c r="S25" s="27">
        <f t="shared" si="26"/>
        <v>0</v>
      </c>
    </row>
    <row r="26" spans="1:19" ht="30">
      <c r="A26" s="25" t="s">
        <v>43</v>
      </c>
      <c r="B26" s="25" t="s">
        <v>44</v>
      </c>
      <c r="C26" s="25" t="s">
        <v>45</v>
      </c>
      <c r="D26" s="25"/>
      <c r="E26" s="54"/>
      <c r="F26" s="26"/>
      <c r="G26" s="26"/>
      <c r="H26" s="26"/>
      <c r="I26" s="26"/>
      <c r="J26" s="38"/>
      <c r="K26" s="59"/>
      <c r="L26" s="66">
        <f t="shared" si="27"/>
        <v>0</v>
      </c>
      <c r="M26" s="27">
        <f t="shared" si="28"/>
        <v>0</v>
      </c>
      <c r="N26" s="27">
        <f t="shared" si="29"/>
        <v>0</v>
      </c>
      <c r="O26" s="27">
        <f t="shared" si="30"/>
        <v>0</v>
      </c>
      <c r="P26" s="27">
        <f t="shared" si="31"/>
        <v>0</v>
      </c>
      <c r="Q26" s="27">
        <f t="shared" si="32"/>
        <v>0</v>
      </c>
      <c r="R26" s="27">
        <f t="shared" si="25"/>
        <v>0</v>
      </c>
      <c r="S26" s="27">
        <f t="shared" si="26"/>
        <v>0</v>
      </c>
    </row>
    <row r="27" spans="1:19" ht="45.75" thickBot="1">
      <c r="A27" s="25" t="s">
        <v>46</v>
      </c>
      <c r="B27" s="25" t="s">
        <v>22</v>
      </c>
      <c r="C27" s="25" t="s">
        <v>23</v>
      </c>
      <c r="D27" s="25"/>
      <c r="E27" s="55"/>
      <c r="F27" s="28"/>
      <c r="G27" s="28"/>
      <c r="H27" s="28"/>
      <c r="I27" s="28"/>
      <c r="J27" s="39"/>
      <c r="K27" s="60"/>
      <c r="L27" s="66">
        <f t="shared" si="27"/>
        <v>0</v>
      </c>
      <c r="M27" s="27">
        <f t="shared" si="28"/>
        <v>0</v>
      </c>
      <c r="N27" s="27">
        <f t="shared" si="29"/>
        <v>0</v>
      </c>
      <c r="O27" s="27">
        <f t="shared" si="30"/>
        <v>0</v>
      </c>
      <c r="P27" s="27">
        <f t="shared" si="31"/>
        <v>0</v>
      </c>
      <c r="Q27" s="27">
        <f t="shared" si="32"/>
        <v>0</v>
      </c>
      <c r="R27" s="27">
        <f t="shared" si="25"/>
        <v>0</v>
      </c>
      <c r="S27" s="27">
        <f t="shared" si="26"/>
        <v>0</v>
      </c>
    </row>
    <row r="28" spans="1:19" ht="60">
      <c r="A28" s="18" t="s">
        <v>47</v>
      </c>
      <c r="B28" s="18" t="s">
        <v>48</v>
      </c>
      <c r="C28" s="29" t="s">
        <v>26</v>
      </c>
      <c r="D28" s="29" t="s">
        <v>49</v>
      </c>
      <c r="E28" s="52">
        <f>IF(E29&gt;0,E29,SUM(E30:E34))</f>
        <v>0</v>
      </c>
      <c r="F28" s="19">
        <f t="shared" ref="F28:K28" si="33">IF(F29&gt;0,F29,SUM(F30:F34))</f>
        <v>0</v>
      </c>
      <c r="G28" s="19">
        <f t="shared" si="33"/>
        <v>0</v>
      </c>
      <c r="H28" s="19">
        <f t="shared" si="33"/>
        <v>0</v>
      </c>
      <c r="I28" s="19">
        <f t="shared" si="33"/>
        <v>0</v>
      </c>
      <c r="J28" s="36">
        <f t="shared" si="33"/>
        <v>0</v>
      </c>
      <c r="K28" s="58">
        <f t="shared" si="33"/>
        <v>0</v>
      </c>
      <c r="L28" s="47">
        <f>$B$4*E28</f>
        <v>0</v>
      </c>
      <c r="M28" s="20">
        <f t="shared" ref="M28:M37" si="34">$B$5*F28</f>
        <v>0</v>
      </c>
      <c r="N28" s="20">
        <f t="shared" ref="N28:N37" si="35">$B$6*G28</f>
        <v>0</v>
      </c>
      <c r="O28" s="20">
        <f t="shared" ref="O28:O37" si="36">$B$7*H28</f>
        <v>0</v>
      </c>
      <c r="P28" s="20">
        <f t="shared" ref="P28:P37" si="37">$B$8*I28</f>
        <v>0</v>
      </c>
      <c r="Q28" s="20">
        <f t="shared" ref="Q28:Q37" si="38">$B$9*J28</f>
        <v>0</v>
      </c>
      <c r="R28" s="20">
        <f>K28</f>
        <v>0</v>
      </c>
      <c r="S28" s="20">
        <f>IF(S29&gt;0,S29,SUM(S30:S32))</f>
        <v>0</v>
      </c>
    </row>
    <row r="29" spans="1:19">
      <c r="A29" s="2" t="s">
        <v>47</v>
      </c>
      <c r="B29" s="30" t="s">
        <v>117</v>
      </c>
      <c r="C29" s="22"/>
      <c r="E29" s="53"/>
      <c r="F29" s="23"/>
      <c r="G29" s="23"/>
      <c r="H29" s="23"/>
      <c r="I29" s="23"/>
      <c r="J29" s="37"/>
      <c r="K29" s="61"/>
      <c r="L29" s="65">
        <f>$B$4*E29</f>
        <v>0</v>
      </c>
      <c r="M29" s="24">
        <f t="shared" si="34"/>
        <v>0</v>
      </c>
      <c r="N29" s="24">
        <f t="shared" si="35"/>
        <v>0</v>
      </c>
      <c r="O29" s="24">
        <f t="shared" si="36"/>
        <v>0</v>
      </c>
      <c r="P29" s="24">
        <f t="shared" si="37"/>
        <v>0</v>
      </c>
      <c r="Q29" s="24">
        <f t="shared" si="38"/>
        <v>0</v>
      </c>
      <c r="R29" s="24">
        <f>K29</f>
        <v>0</v>
      </c>
      <c r="S29" s="24">
        <f>SUM(L29:R29)</f>
        <v>0</v>
      </c>
    </row>
    <row r="30" spans="1:19" ht="45">
      <c r="A30" s="25" t="s">
        <v>50</v>
      </c>
      <c r="B30" s="25" t="s">
        <v>51</v>
      </c>
      <c r="C30" s="25" t="s">
        <v>52</v>
      </c>
      <c r="D30" s="25"/>
      <c r="E30" s="54"/>
      <c r="F30" s="26"/>
      <c r="G30" s="26"/>
      <c r="H30" s="26"/>
      <c r="I30" s="26"/>
      <c r="J30" s="38"/>
      <c r="K30" s="59"/>
      <c r="L30" s="66">
        <f t="shared" ref="L30:L34" si="39">$B$4*E30</f>
        <v>0</v>
      </c>
      <c r="M30" s="27">
        <f t="shared" si="34"/>
        <v>0</v>
      </c>
      <c r="N30" s="27">
        <f t="shared" si="35"/>
        <v>0</v>
      </c>
      <c r="O30" s="27">
        <f t="shared" si="36"/>
        <v>0</v>
      </c>
      <c r="P30" s="27">
        <f t="shared" si="37"/>
        <v>0</v>
      </c>
      <c r="Q30" s="27">
        <f t="shared" si="38"/>
        <v>0</v>
      </c>
      <c r="R30" s="27">
        <f t="shared" ref="R30:R34" si="40">K30</f>
        <v>0</v>
      </c>
      <c r="S30" s="27">
        <f t="shared" ref="S30:S34" si="41">SUM(L30:R30)</f>
        <v>0</v>
      </c>
    </row>
    <row r="31" spans="1:19" ht="30">
      <c r="A31" s="25" t="s">
        <v>53</v>
      </c>
      <c r="B31" s="25" t="s">
        <v>54</v>
      </c>
      <c r="C31" s="25" t="s">
        <v>55</v>
      </c>
      <c r="D31" s="25"/>
      <c r="E31" s="54"/>
      <c r="F31" s="26"/>
      <c r="G31" s="26"/>
      <c r="H31" s="26"/>
      <c r="I31" s="26"/>
      <c r="J31" s="38"/>
      <c r="K31" s="59"/>
      <c r="L31" s="66">
        <f t="shared" si="39"/>
        <v>0</v>
      </c>
      <c r="M31" s="27">
        <f t="shared" si="34"/>
        <v>0</v>
      </c>
      <c r="N31" s="27">
        <f t="shared" si="35"/>
        <v>0</v>
      </c>
      <c r="O31" s="27">
        <f t="shared" si="36"/>
        <v>0</v>
      </c>
      <c r="P31" s="27">
        <f t="shared" si="37"/>
        <v>0</v>
      </c>
      <c r="Q31" s="27">
        <f t="shared" si="38"/>
        <v>0</v>
      </c>
      <c r="R31" s="27">
        <f t="shared" si="40"/>
        <v>0</v>
      </c>
      <c r="S31" s="27">
        <f t="shared" si="41"/>
        <v>0</v>
      </c>
    </row>
    <row r="32" spans="1:19" ht="30">
      <c r="A32" s="25" t="s">
        <v>56</v>
      </c>
      <c r="B32" s="25" t="s">
        <v>57</v>
      </c>
      <c r="C32" s="25" t="s">
        <v>58</v>
      </c>
      <c r="D32" s="25"/>
      <c r="E32" s="54"/>
      <c r="F32" s="26"/>
      <c r="G32" s="26"/>
      <c r="H32" s="26"/>
      <c r="I32" s="26"/>
      <c r="J32" s="38"/>
      <c r="K32" s="59"/>
      <c r="L32" s="66">
        <f t="shared" si="39"/>
        <v>0</v>
      </c>
      <c r="M32" s="27">
        <f t="shared" si="34"/>
        <v>0</v>
      </c>
      <c r="N32" s="27">
        <f t="shared" si="35"/>
        <v>0</v>
      </c>
      <c r="O32" s="27">
        <f t="shared" si="36"/>
        <v>0</v>
      </c>
      <c r="P32" s="27">
        <f t="shared" si="37"/>
        <v>0</v>
      </c>
      <c r="Q32" s="27">
        <f t="shared" si="38"/>
        <v>0</v>
      </c>
      <c r="R32" s="27">
        <f t="shared" si="40"/>
        <v>0</v>
      </c>
      <c r="S32" s="27">
        <f t="shared" si="41"/>
        <v>0</v>
      </c>
    </row>
    <row r="33" spans="1:19" ht="45">
      <c r="A33" s="25" t="s">
        <v>59</v>
      </c>
      <c r="B33" s="25" t="s">
        <v>60</v>
      </c>
      <c r="C33" s="25" t="s">
        <v>61</v>
      </c>
      <c r="D33" s="25"/>
      <c r="E33" s="54"/>
      <c r="F33" s="26"/>
      <c r="G33" s="26"/>
      <c r="H33" s="26"/>
      <c r="I33" s="26"/>
      <c r="J33" s="38"/>
      <c r="K33" s="59"/>
      <c r="L33" s="66">
        <f t="shared" si="39"/>
        <v>0</v>
      </c>
      <c r="M33" s="27">
        <f t="shared" si="34"/>
        <v>0</v>
      </c>
      <c r="N33" s="27">
        <f t="shared" si="35"/>
        <v>0</v>
      </c>
      <c r="O33" s="27">
        <f t="shared" si="36"/>
        <v>0</v>
      </c>
      <c r="P33" s="27">
        <f t="shared" si="37"/>
        <v>0</v>
      </c>
      <c r="Q33" s="27">
        <f t="shared" si="38"/>
        <v>0</v>
      </c>
      <c r="R33" s="27">
        <f t="shared" si="40"/>
        <v>0</v>
      </c>
      <c r="S33" s="27">
        <f t="shared" si="41"/>
        <v>0</v>
      </c>
    </row>
    <row r="34" spans="1:19" ht="45.75" thickBot="1">
      <c r="A34" s="25" t="s">
        <v>62</v>
      </c>
      <c r="B34" s="25" t="s">
        <v>22</v>
      </c>
      <c r="C34" s="25" t="s">
        <v>23</v>
      </c>
      <c r="D34" s="25"/>
      <c r="E34" s="55"/>
      <c r="F34" s="28"/>
      <c r="G34" s="28"/>
      <c r="H34" s="28"/>
      <c r="I34" s="28"/>
      <c r="J34" s="39"/>
      <c r="K34" s="60"/>
      <c r="L34" s="66">
        <f t="shared" si="39"/>
        <v>0</v>
      </c>
      <c r="M34" s="27">
        <f t="shared" si="34"/>
        <v>0</v>
      </c>
      <c r="N34" s="27">
        <f t="shared" si="35"/>
        <v>0</v>
      </c>
      <c r="O34" s="27">
        <f t="shared" si="36"/>
        <v>0</v>
      </c>
      <c r="P34" s="27">
        <f t="shared" si="37"/>
        <v>0</v>
      </c>
      <c r="Q34" s="27">
        <f t="shared" si="38"/>
        <v>0</v>
      </c>
      <c r="R34" s="27">
        <f t="shared" si="40"/>
        <v>0</v>
      </c>
      <c r="S34" s="27">
        <f t="shared" si="41"/>
        <v>0</v>
      </c>
    </row>
    <row r="35" spans="1:19" ht="60">
      <c r="A35" s="18" t="s">
        <v>63</v>
      </c>
      <c r="B35" s="18" t="s">
        <v>64</v>
      </c>
      <c r="C35" s="29" t="s">
        <v>26</v>
      </c>
      <c r="D35" s="29" t="s">
        <v>65</v>
      </c>
      <c r="E35" s="52">
        <f>IF(E36&gt;0,E36,SUM(E37:E44))</f>
        <v>0</v>
      </c>
      <c r="F35" s="19">
        <f t="shared" ref="F35:K35" si="42">IF(F36&gt;0,F36,SUM(F37:F44))</f>
        <v>0</v>
      </c>
      <c r="G35" s="19">
        <f t="shared" si="42"/>
        <v>0</v>
      </c>
      <c r="H35" s="19">
        <f t="shared" si="42"/>
        <v>0</v>
      </c>
      <c r="I35" s="19">
        <f t="shared" si="42"/>
        <v>0</v>
      </c>
      <c r="J35" s="36">
        <f t="shared" si="42"/>
        <v>0</v>
      </c>
      <c r="K35" s="58">
        <f t="shared" si="42"/>
        <v>0</v>
      </c>
      <c r="L35" s="47">
        <f>$B$4*E35</f>
        <v>0</v>
      </c>
      <c r="M35" s="20">
        <f t="shared" si="34"/>
        <v>0</v>
      </c>
      <c r="N35" s="20">
        <f t="shared" si="35"/>
        <v>0</v>
      </c>
      <c r="O35" s="20">
        <f t="shared" si="36"/>
        <v>0</v>
      </c>
      <c r="P35" s="20">
        <f t="shared" si="37"/>
        <v>0</v>
      </c>
      <c r="Q35" s="20">
        <f t="shared" si="38"/>
        <v>0</v>
      </c>
      <c r="R35" s="20">
        <f>K35</f>
        <v>0</v>
      </c>
      <c r="S35" s="20">
        <f>IF(S36&gt;0,S36,SUM(S37:S39))</f>
        <v>0</v>
      </c>
    </row>
    <row r="36" spans="1:19">
      <c r="A36" s="2" t="s">
        <v>63</v>
      </c>
      <c r="B36" s="30" t="s">
        <v>117</v>
      </c>
      <c r="C36" s="22"/>
      <c r="E36" s="53"/>
      <c r="F36" s="23"/>
      <c r="G36" s="23"/>
      <c r="H36" s="23"/>
      <c r="I36" s="23"/>
      <c r="J36" s="37"/>
      <c r="K36" s="61"/>
      <c r="L36" s="65">
        <f>$B$4*E36</f>
        <v>0</v>
      </c>
      <c r="M36" s="24">
        <f t="shared" si="34"/>
        <v>0</v>
      </c>
      <c r="N36" s="24">
        <f t="shared" si="35"/>
        <v>0</v>
      </c>
      <c r="O36" s="24">
        <f t="shared" si="36"/>
        <v>0</v>
      </c>
      <c r="P36" s="24">
        <f t="shared" si="37"/>
        <v>0</v>
      </c>
      <c r="Q36" s="24">
        <f t="shared" si="38"/>
        <v>0</v>
      </c>
      <c r="R36" s="24">
        <f>K36</f>
        <v>0</v>
      </c>
      <c r="S36" s="24">
        <f>SUM(L36:R36)</f>
        <v>0</v>
      </c>
    </row>
    <row r="37" spans="1:19" ht="180">
      <c r="A37" s="25" t="s">
        <v>66</v>
      </c>
      <c r="B37" s="25" t="s">
        <v>67</v>
      </c>
      <c r="C37" s="25" t="s">
        <v>68</v>
      </c>
      <c r="D37" s="25"/>
      <c r="E37" s="54"/>
      <c r="F37" s="26"/>
      <c r="G37" s="26"/>
      <c r="H37" s="26"/>
      <c r="I37" s="26"/>
      <c r="J37" s="38"/>
      <c r="K37" s="59"/>
      <c r="L37" s="66">
        <f t="shared" ref="L37" si="43">$B$4*E37</f>
        <v>0</v>
      </c>
      <c r="M37" s="27">
        <f t="shared" si="34"/>
        <v>0</v>
      </c>
      <c r="N37" s="27">
        <f t="shared" si="35"/>
        <v>0</v>
      </c>
      <c r="O37" s="27">
        <f t="shared" si="36"/>
        <v>0</v>
      </c>
      <c r="P37" s="27">
        <f t="shared" si="37"/>
        <v>0</v>
      </c>
      <c r="Q37" s="27">
        <f t="shared" si="38"/>
        <v>0</v>
      </c>
      <c r="R37" s="27">
        <f t="shared" ref="R37" si="44">K37</f>
        <v>0</v>
      </c>
      <c r="S37" s="27">
        <f t="shared" ref="S37" si="45">SUM(L37:R37)</f>
        <v>0</v>
      </c>
    </row>
    <row r="38" spans="1:19" ht="60">
      <c r="A38" s="25" t="s">
        <v>69</v>
      </c>
      <c r="B38" s="25" t="s">
        <v>70</v>
      </c>
      <c r="C38" s="25" t="s">
        <v>71</v>
      </c>
      <c r="E38" s="54"/>
      <c r="F38" s="26"/>
      <c r="G38" s="26"/>
      <c r="H38" s="26"/>
      <c r="I38" s="26"/>
      <c r="J38" s="38"/>
      <c r="K38" s="59"/>
      <c r="L38" s="66">
        <f t="shared" ref="L38:L44" si="46">$B$4*E38</f>
        <v>0</v>
      </c>
      <c r="M38" s="27">
        <f t="shared" ref="M38:M44" si="47">$B$5*F38</f>
        <v>0</v>
      </c>
      <c r="N38" s="27">
        <f t="shared" ref="N38:N44" si="48">$B$6*G38</f>
        <v>0</v>
      </c>
      <c r="O38" s="27">
        <f t="shared" ref="O38:O44" si="49">$B$7*H38</f>
        <v>0</v>
      </c>
      <c r="P38" s="27">
        <f t="shared" ref="P38:P44" si="50">$B$8*I38</f>
        <v>0</v>
      </c>
      <c r="Q38" s="27">
        <f t="shared" ref="Q38:Q44" si="51">$B$9*J38</f>
        <v>0</v>
      </c>
      <c r="R38" s="27">
        <f t="shared" ref="R38:R44" si="52">K38</f>
        <v>0</v>
      </c>
      <c r="S38" s="27">
        <f t="shared" ref="S38:S44" si="53">SUM(L38:R38)</f>
        <v>0</v>
      </c>
    </row>
    <row r="39" spans="1:19" ht="60">
      <c r="A39" s="25" t="s">
        <v>72</v>
      </c>
      <c r="B39" s="25" t="s">
        <v>73</v>
      </c>
      <c r="C39" s="25" t="s">
        <v>74</v>
      </c>
      <c r="D39" s="25"/>
      <c r="E39" s="54"/>
      <c r="F39" s="26"/>
      <c r="G39" s="26"/>
      <c r="H39" s="26"/>
      <c r="I39" s="26"/>
      <c r="J39" s="38"/>
      <c r="K39" s="59"/>
      <c r="L39" s="66">
        <f t="shared" si="46"/>
        <v>0</v>
      </c>
      <c r="M39" s="27">
        <f t="shared" si="47"/>
        <v>0</v>
      </c>
      <c r="N39" s="27">
        <f t="shared" si="48"/>
        <v>0</v>
      </c>
      <c r="O39" s="27">
        <f t="shared" si="49"/>
        <v>0</v>
      </c>
      <c r="P39" s="27">
        <f t="shared" si="50"/>
        <v>0</v>
      </c>
      <c r="Q39" s="27">
        <f t="shared" si="51"/>
        <v>0</v>
      </c>
      <c r="R39" s="27">
        <f t="shared" si="52"/>
        <v>0</v>
      </c>
      <c r="S39" s="27">
        <f t="shared" si="53"/>
        <v>0</v>
      </c>
    </row>
    <row r="40" spans="1:19" ht="45">
      <c r="A40" s="25" t="s">
        <v>75</v>
      </c>
      <c r="B40" s="25" t="s">
        <v>76</v>
      </c>
      <c r="C40" s="25" t="s">
        <v>77</v>
      </c>
      <c r="D40" s="25"/>
      <c r="E40" s="54"/>
      <c r="F40" s="26"/>
      <c r="G40" s="26"/>
      <c r="H40" s="26"/>
      <c r="I40" s="26"/>
      <c r="J40" s="38"/>
      <c r="K40" s="59"/>
      <c r="L40" s="66">
        <f t="shared" si="46"/>
        <v>0</v>
      </c>
      <c r="M40" s="27">
        <f t="shared" si="47"/>
        <v>0</v>
      </c>
      <c r="N40" s="27">
        <f t="shared" si="48"/>
        <v>0</v>
      </c>
      <c r="O40" s="27">
        <f t="shared" si="49"/>
        <v>0</v>
      </c>
      <c r="P40" s="27">
        <f t="shared" si="50"/>
        <v>0</v>
      </c>
      <c r="Q40" s="27">
        <f t="shared" si="51"/>
        <v>0</v>
      </c>
      <c r="R40" s="27">
        <f t="shared" si="52"/>
        <v>0</v>
      </c>
      <c r="S40" s="27">
        <f t="shared" si="53"/>
        <v>0</v>
      </c>
    </row>
    <row r="41" spans="1:19" ht="45">
      <c r="A41" s="25" t="s">
        <v>78</v>
      </c>
      <c r="B41" s="25" t="s">
        <v>79</v>
      </c>
      <c r="C41" s="25" t="s">
        <v>80</v>
      </c>
      <c r="D41" s="25"/>
      <c r="E41" s="54"/>
      <c r="F41" s="26"/>
      <c r="G41" s="26"/>
      <c r="H41" s="26"/>
      <c r="I41" s="26"/>
      <c r="J41" s="38"/>
      <c r="K41" s="59"/>
      <c r="L41" s="66">
        <f t="shared" si="46"/>
        <v>0</v>
      </c>
      <c r="M41" s="27">
        <f t="shared" si="47"/>
        <v>0</v>
      </c>
      <c r="N41" s="27">
        <f t="shared" si="48"/>
        <v>0</v>
      </c>
      <c r="O41" s="27">
        <f t="shared" si="49"/>
        <v>0</v>
      </c>
      <c r="P41" s="27">
        <f t="shared" si="50"/>
        <v>0</v>
      </c>
      <c r="Q41" s="27">
        <f t="shared" si="51"/>
        <v>0</v>
      </c>
      <c r="R41" s="27">
        <f t="shared" si="52"/>
        <v>0</v>
      </c>
      <c r="S41" s="27">
        <f t="shared" si="53"/>
        <v>0</v>
      </c>
    </row>
    <row r="42" spans="1:19" ht="45">
      <c r="A42" s="25" t="s">
        <v>81</v>
      </c>
      <c r="B42" s="25" t="s">
        <v>82</v>
      </c>
      <c r="C42" s="25" t="s">
        <v>83</v>
      </c>
      <c r="D42" s="25"/>
      <c r="E42" s="54"/>
      <c r="F42" s="26"/>
      <c r="G42" s="26"/>
      <c r="H42" s="26"/>
      <c r="I42" s="26"/>
      <c r="J42" s="38"/>
      <c r="K42" s="59"/>
      <c r="L42" s="66">
        <f t="shared" si="46"/>
        <v>0</v>
      </c>
      <c r="M42" s="27">
        <f t="shared" si="47"/>
        <v>0</v>
      </c>
      <c r="N42" s="27">
        <f t="shared" si="48"/>
        <v>0</v>
      </c>
      <c r="O42" s="27">
        <f t="shared" si="49"/>
        <v>0</v>
      </c>
      <c r="P42" s="27">
        <f t="shared" si="50"/>
        <v>0</v>
      </c>
      <c r="Q42" s="27">
        <f t="shared" si="51"/>
        <v>0</v>
      </c>
      <c r="R42" s="27">
        <f t="shared" si="52"/>
        <v>0</v>
      </c>
      <c r="S42" s="27">
        <f t="shared" si="53"/>
        <v>0</v>
      </c>
    </row>
    <row r="43" spans="1:19" ht="60">
      <c r="A43" s="25" t="s">
        <v>84</v>
      </c>
      <c r="B43" s="25" t="s">
        <v>85</v>
      </c>
      <c r="C43" s="25" t="s">
        <v>86</v>
      </c>
      <c r="D43" s="25"/>
      <c r="E43" s="54"/>
      <c r="F43" s="26"/>
      <c r="G43" s="26"/>
      <c r="H43" s="26"/>
      <c r="I43" s="26"/>
      <c r="J43" s="38"/>
      <c r="K43" s="59"/>
      <c r="L43" s="66">
        <f t="shared" si="46"/>
        <v>0</v>
      </c>
      <c r="M43" s="27">
        <f t="shared" si="47"/>
        <v>0</v>
      </c>
      <c r="N43" s="27">
        <f t="shared" si="48"/>
        <v>0</v>
      </c>
      <c r="O43" s="27">
        <f t="shared" si="49"/>
        <v>0</v>
      </c>
      <c r="P43" s="27">
        <f t="shared" si="50"/>
        <v>0</v>
      </c>
      <c r="Q43" s="27">
        <f t="shared" si="51"/>
        <v>0</v>
      </c>
      <c r="R43" s="27">
        <f t="shared" si="52"/>
        <v>0</v>
      </c>
      <c r="S43" s="27">
        <f t="shared" si="53"/>
        <v>0</v>
      </c>
    </row>
    <row r="44" spans="1:19" ht="45.75" thickBot="1">
      <c r="A44" s="25" t="s">
        <v>87</v>
      </c>
      <c r="B44" s="25" t="s">
        <v>22</v>
      </c>
      <c r="C44" s="25" t="s">
        <v>23</v>
      </c>
      <c r="D44" s="25"/>
      <c r="E44" s="55"/>
      <c r="F44" s="28"/>
      <c r="G44" s="28"/>
      <c r="H44" s="28"/>
      <c r="I44" s="28"/>
      <c r="J44" s="39"/>
      <c r="K44" s="60"/>
      <c r="L44" s="66">
        <f t="shared" si="46"/>
        <v>0</v>
      </c>
      <c r="M44" s="27">
        <f t="shared" si="47"/>
        <v>0</v>
      </c>
      <c r="N44" s="27">
        <f t="shared" si="48"/>
        <v>0</v>
      </c>
      <c r="O44" s="27">
        <f t="shared" si="49"/>
        <v>0</v>
      </c>
      <c r="P44" s="27">
        <f t="shared" si="50"/>
        <v>0</v>
      </c>
      <c r="Q44" s="27">
        <f t="shared" si="51"/>
        <v>0</v>
      </c>
      <c r="R44" s="27">
        <f t="shared" si="52"/>
        <v>0</v>
      </c>
      <c r="S44" s="27">
        <f t="shared" si="53"/>
        <v>0</v>
      </c>
    </row>
    <row r="45" spans="1:19" ht="60.75" thickBot="1">
      <c r="A45" s="31" t="s">
        <v>88</v>
      </c>
      <c r="B45" s="31" t="s">
        <v>89</v>
      </c>
      <c r="C45" s="32" t="s">
        <v>90</v>
      </c>
      <c r="D45" s="32" t="s">
        <v>14</v>
      </c>
      <c r="E45" s="56"/>
      <c r="F45" s="33"/>
      <c r="G45" s="33"/>
      <c r="H45" s="33"/>
      <c r="I45" s="33"/>
      <c r="J45" s="40"/>
      <c r="K45" s="62"/>
      <c r="L45" s="47">
        <f>$B$4*E45</f>
        <v>0</v>
      </c>
      <c r="M45" s="20">
        <f>$B$5*F45</f>
        <v>0</v>
      </c>
      <c r="N45" s="20">
        <f>$B$6*G45</f>
        <v>0</v>
      </c>
      <c r="O45" s="20">
        <f>$B$7*H45</f>
        <v>0</v>
      </c>
      <c r="P45" s="20">
        <f>$B$8*I45</f>
        <v>0</v>
      </c>
      <c r="Q45" s="20">
        <f>$B$9*J45</f>
        <v>0</v>
      </c>
      <c r="R45" s="20">
        <f>K45</f>
        <v>0</v>
      </c>
      <c r="S45" s="20">
        <f>SUM(L45:R45)</f>
        <v>0</v>
      </c>
    </row>
    <row r="46" spans="1:19" ht="60">
      <c r="A46" s="18" t="s">
        <v>91</v>
      </c>
      <c r="B46" s="18" t="s">
        <v>92</v>
      </c>
      <c r="C46" s="29" t="s">
        <v>93</v>
      </c>
      <c r="D46" s="29" t="s">
        <v>49</v>
      </c>
      <c r="E46" s="52">
        <f>IF(E47&gt;0,E47,SUM(E48:E49))</f>
        <v>0</v>
      </c>
      <c r="F46" s="19">
        <f t="shared" ref="F46:K46" si="54">IF(F47&gt;0,F47,SUM(F48:F49))</f>
        <v>0</v>
      </c>
      <c r="G46" s="19">
        <f t="shared" si="54"/>
        <v>0</v>
      </c>
      <c r="H46" s="19">
        <f t="shared" si="54"/>
        <v>0</v>
      </c>
      <c r="I46" s="19">
        <f t="shared" si="54"/>
        <v>0</v>
      </c>
      <c r="J46" s="36">
        <f t="shared" si="54"/>
        <v>0</v>
      </c>
      <c r="K46" s="58">
        <f t="shared" si="54"/>
        <v>0</v>
      </c>
      <c r="L46" s="47">
        <f t="shared" ref="L46:L47" si="55">$B$4*E46</f>
        <v>0</v>
      </c>
      <c r="M46" s="20">
        <f t="shared" ref="M46" si="56">$B$5*F46</f>
        <v>0</v>
      </c>
      <c r="N46" s="20">
        <f t="shared" ref="N46" si="57">$B$6*G46</f>
        <v>0</v>
      </c>
      <c r="O46" s="20">
        <f t="shared" ref="O46" si="58">$B$7*H46</f>
        <v>0</v>
      </c>
      <c r="P46" s="20">
        <f t="shared" ref="P46" si="59">$B$8*I46</f>
        <v>0</v>
      </c>
      <c r="Q46" s="20">
        <f t="shared" ref="Q46" si="60">$B$9*J46</f>
        <v>0</v>
      </c>
      <c r="R46" s="20">
        <f>K46</f>
        <v>0</v>
      </c>
      <c r="S46" s="20">
        <f>IF(S47&gt;0,S47,SUM(S48:S49))</f>
        <v>0</v>
      </c>
    </row>
    <row r="47" spans="1:19">
      <c r="A47" s="2" t="s">
        <v>91</v>
      </c>
      <c r="B47" s="30" t="s">
        <v>117</v>
      </c>
      <c r="C47" s="22"/>
      <c r="E47" s="53"/>
      <c r="F47" s="23"/>
      <c r="G47" s="23"/>
      <c r="H47" s="23"/>
      <c r="I47" s="23"/>
      <c r="J47" s="37"/>
      <c r="K47" s="61"/>
      <c r="L47" s="67">
        <f t="shared" si="55"/>
        <v>0</v>
      </c>
      <c r="M47" s="34">
        <f t="shared" ref="M47" si="61">$B$4*F47</f>
        <v>0</v>
      </c>
      <c r="N47" s="34">
        <f t="shared" ref="N47" si="62">$B$4*G47</f>
        <v>0</v>
      </c>
      <c r="O47" s="34">
        <f t="shared" ref="O47" si="63">$B$4*H47</f>
        <v>0</v>
      </c>
      <c r="P47" s="34">
        <f t="shared" ref="P47" si="64">$B$4*I47</f>
        <v>0</v>
      </c>
      <c r="Q47" s="34">
        <f t="shared" ref="Q47" si="65">$B$4*J47</f>
        <v>0</v>
      </c>
      <c r="R47" s="34">
        <f>K47</f>
        <v>0</v>
      </c>
      <c r="S47" s="34">
        <f>SUM(L47:R47)</f>
        <v>0</v>
      </c>
    </row>
    <row r="48" spans="1:19" ht="75">
      <c r="A48" s="25" t="s">
        <v>94</v>
      </c>
      <c r="B48" s="25" t="s">
        <v>95</v>
      </c>
      <c r="C48" s="25" t="s">
        <v>96</v>
      </c>
      <c r="D48" s="25"/>
      <c r="E48" s="54"/>
      <c r="F48" s="26"/>
      <c r="G48" s="26"/>
      <c r="H48" s="26"/>
      <c r="I48" s="26"/>
      <c r="J48" s="38"/>
      <c r="K48" s="59"/>
      <c r="L48" s="66">
        <f t="shared" ref="L48:L49" si="66">$B$4*E48</f>
        <v>0</v>
      </c>
      <c r="M48" s="27">
        <f t="shared" ref="M48:M49" si="67">$B$5*F48</f>
        <v>0</v>
      </c>
      <c r="N48" s="27">
        <f t="shared" ref="N48:N49" si="68">$B$6*G48</f>
        <v>0</v>
      </c>
      <c r="O48" s="27">
        <f t="shared" ref="O48:O49" si="69">$B$7*H48</f>
        <v>0</v>
      </c>
      <c r="P48" s="27">
        <f t="shared" ref="P48:P49" si="70">$B$8*I48</f>
        <v>0</v>
      </c>
      <c r="Q48" s="27">
        <f t="shared" ref="Q48:Q49" si="71">$B$9*J48</f>
        <v>0</v>
      </c>
      <c r="R48" s="27">
        <f t="shared" ref="R48:R49" si="72">K48</f>
        <v>0</v>
      </c>
      <c r="S48" s="27">
        <f t="shared" ref="S48:S49" si="73">SUM(L48:R48)</f>
        <v>0</v>
      </c>
    </row>
    <row r="49" spans="1:19" ht="45.75" thickBot="1">
      <c r="A49" s="25" t="s">
        <v>97</v>
      </c>
      <c r="B49" s="25" t="s">
        <v>22</v>
      </c>
      <c r="C49" s="25" t="s">
        <v>23</v>
      </c>
      <c r="D49" s="25"/>
      <c r="E49" s="55"/>
      <c r="F49" s="28"/>
      <c r="G49" s="28"/>
      <c r="H49" s="28"/>
      <c r="I49" s="28"/>
      <c r="J49" s="39"/>
      <c r="K49" s="60"/>
      <c r="L49" s="66">
        <f t="shared" si="66"/>
        <v>0</v>
      </c>
      <c r="M49" s="27">
        <f t="shared" si="67"/>
        <v>0</v>
      </c>
      <c r="N49" s="27">
        <f t="shared" si="68"/>
        <v>0</v>
      </c>
      <c r="O49" s="27">
        <f t="shared" si="69"/>
        <v>0</v>
      </c>
      <c r="P49" s="27">
        <f t="shared" si="70"/>
        <v>0</v>
      </c>
      <c r="Q49" s="27">
        <f t="shared" si="71"/>
        <v>0</v>
      </c>
      <c r="R49" s="27">
        <f t="shared" si="72"/>
        <v>0</v>
      </c>
      <c r="S49" s="27">
        <f t="shared" si="73"/>
        <v>0</v>
      </c>
    </row>
    <row r="50" spans="1:19" ht="90.75" thickBot="1">
      <c r="A50" s="31" t="s">
        <v>98</v>
      </c>
      <c r="B50" s="31" t="s">
        <v>99</v>
      </c>
      <c r="C50" s="32" t="s">
        <v>100</v>
      </c>
      <c r="D50" s="32" t="s">
        <v>14</v>
      </c>
      <c r="E50" s="56"/>
      <c r="F50" s="33"/>
      <c r="G50" s="33"/>
      <c r="H50" s="33"/>
      <c r="I50" s="33"/>
      <c r="J50" s="40"/>
      <c r="K50" s="62"/>
      <c r="L50" s="47">
        <f>$B$4*E50</f>
        <v>0</v>
      </c>
      <c r="M50" s="20">
        <f>$B$5*F50</f>
        <v>0</v>
      </c>
      <c r="N50" s="20">
        <f>$B$6*G50</f>
        <v>0</v>
      </c>
      <c r="O50" s="20">
        <f>$B$7*H50</f>
        <v>0</v>
      </c>
      <c r="P50" s="20">
        <f>$B$8*I50</f>
        <v>0</v>
      </c>
      <c r="Q50" s="20">
        <f>$B$9*J50</f>
        <v>0</v>
      </c>
      <c r="R50" s="20">
        <f>K50</f>
        <v>0</v>
      </c>
      <c r="S50" s="20">
        <f>SUM(L50:R50)</f>
        <v>0</v>
      </c>
    </row>
    <row r="51" spans="1:19" ht="120">
      <c r="A51" s="18" t="s">
        <v>101</v>
      </c>
      <c r="B51" s="18" t="s">
        <v>102</v>
      </c>
      <c r="C51" s="29" t="s">
        <v>103</v>
      </c>
      <c r="D51" s="29" t="s">
        <v>104</v>
      </c>
      <c r="E51" s="57"/>
      <c r="F51" s="35"/>
      <c r="G51" s="35"/>
      <c r="H51" s="35"/>
      <c r="I51" s="35"/>
      <c r="J51" s="41"/>
      <c r="K51" s="63"/>
      <c r="L51" s="47">
        <f>$B$4*E51</f>
        <v>0</v>
      </c>
      <c r="M51" s="20">
        <f>$B$5*F51</f>
        <v>0</v>
      </c>
      <c r="N51" s="20">
        <f>$B$6*G51</f>
        <v>0</v>
      </c>
      <c r="O51" s="20">
        <f>$B$7*H51</f>
        <v>0</v>
      </c>
      <c r="P51" s="20">
        <f>$B$8*I51</f>
        <v>0</v>
      </c>
      <c r="Q51" s="20">
        <f>$B$9*J51</f>
        <v>0</v>
      </c>
      <c r="R51" s="20">
        <f>K51</f>
        <v>0</v>
      </c>
      <c r="S51" s="20">
        <f>SUM(L51:R51)</f>
        <v>0</v>
      </c>
    </row>
  </sheetData>
  <sheetProtection sheet="1" objects="1" scenarios="1"/>
  <phoneticPr fontId="14" type="noConversion"/>
  <conditionalFormatting sqref="L18:Q18">
    <cfRule type="expression" dxfId="29" priority="46">
      <formula>AND(E18&gt;0,SUM(E19:E21)&gt;0)</formula>
    </cfRule>
  </conditionalFormatting>
  <conditionalFormatting sqref="S18">
    <cfRule type="expression" dxfId="28" priority="44">
      <formula>AND(S18&gt;0,SUM(S19:S21)&gt;0)</formula>
    </cfRule>
  </conditionalFormatting>
  <conditionalFormatting sqref="R18">
    <cfRule type="expression" dxfId="27" priority="42">
      <formula>AND(R18&gt;0,SUM(R19:R21)&gt;0)</formula>
    </cfRule>
  </conditionalFormatting>
  <conditionalFormatting sqref="E18">
    <cfRule type="expression" dxfId="26" priority="41">
      <formula>AND(E18&gt;0,SUM(E19:E21)&gt;0)</formula>
    </cfRule>
  </conditionalFormatting>
  <conditionalFormatting sqref="F18:J18">
    <cfRule type="expression" dxfId="25" priority="40">
      <formula>AND(F18&gt;0,SUM(F19:F21)&gt;0)</formula>
    </cfRule>
  </conditionalFormatting>
  <conditionalFormatting sqref="K18">
    <cfRule type="expression" dxfId="24" priority="39">
      <formula>AND(K18&gt;0,SUM(K19:K21)&gt;0)</formula>
    </cfRule>
  </conditionalFormatting>
  <conditionalFormatting sqref="E23:J23">
    <cfRule type="expression" dxfId="23" priority="36">
      <formula>AND(E23&gt;0,SUM(E24:E27)&gt;0)</formula>
    </cfRule>
  </conditionalFormatting>
  <conditionalFormatting sqref="K23">
    <cfRule type="expression" dxfId="22" priority="34">
      <formula>AND(K23&gt;0,SUM(K24:K27)&gt;0)</formula>
    </cfRule>
  </conditionalFormatting>
  <conditionalFormatting sqref="L13:Q13">
    <cfRule type="expression" dxfId="21" priority="33">
      <formula>AND(E13&gt;0,SUM(E14:E16)&gt;0)</formula>
    </cfRule>
  </conditionalFormatting>
  <conditionalFormatting sqref="S13">
    <cfRule type="expression" dxfId="20" priority="31">
      <formula>AND(S13&gt;0,SUM(S14:S16)&gt;0)</formula>
    </cfRule>
  </conditionalFormatting>
  <conditionalFormatting sqref="R13">
    <cfRule type="expression" dxfId="19" priority="29">
      <formula>AND(R13&gt;0,SUM(R14:R16)&gt;0)</formula>
    </cfRule>
  </conditionalFormatting>
  <conditionalFormatting sqref="E13">
    <cfRule type="expression" dxfId="18" priority="28">
      <formula>AND(E13&gt;0,SUM(E14:E16)&gt;0)</formula>
    </cfRule>
  </conditionalFormatting>
  <conditionalFormatting sqref="F13:J13">
    <cfRule type="expression" dxfId="17" priority="27">
      <formula>AND(F13&gt;0,SUM(F14:F16)&gt;0)</formula>
    </cfRule>
  </conditionalFormatting>
  <conditionalFormatting sqref="K13">
    <cfRule type="expression" dxfId="16" priority="26">
      <formula>AND(K13&gt;0,SUM(K14:K16)&gt;0)</formula>
    </cfRule>
  </conditionalFormatting>
  <conditionalFormatting sqref="L23">
    <cfRule type="expression" dxfId="15" priority="20">
      <formula>AND(L23&gt;0,SUM(L24:L27)&gt;0)</formula>
    </cfRule>
  </conditionalFormatting>
  <conditionalFormatting sqref="M23:Q23">
    <cfRule type="expression" dxfId="14" priority="19">
      <formula>AND(M23&gt;0,SUM(M24:M27)&gt;0)</formula>
    </cfRule>
  </conditionalFormatting>
  <conditionalFormatting sqref="R23">
    <cfRule type="expression" dxfId="13" priority="18">
      <formula>AND(R23&gt;0,SUM(R24:R27)&gt;0)</formula>
    </cfRule>
  </conditionalFormatting>
  <conditionalFormatting sqref="S23">
    <cfRule type="expression" dxfId="12" priority="17">
      <formula>AND(S23&gt;0,SUM(S24:S27)&gt;0)</formula>
    </cfRule>
  </conditionalFormatting>
  <conditionalFormatting sqref="E29">
    <cfRule type="expression" dxfId="11" priority="15">
      <formula>AND(E29&gt;0,SUM(E30:E34)&gt;0)</formula>
    </cfRule>
  </conditionalFormatting>
  <conditionalFormatting sqref="F29:J29">
    <cfRule type="expression" dxfId="10" priority="14">
      <formula>AND(F29&gt;0,SUM(F30:F34)&gt;0)</formula>
    </cfRule>
  </conditionalFormatting>
  <conditionalFormatting sqref="K29">
    <cfRule type="expression" dxfId="9" priority="13">
      <formula>AND(K29&gt;0,SUM(K30:K34)&gt;0)</formula>
    </cfRule>
  </conditionalFormatting>
  <conditionalFormatting sqref="L29:S29">
    <cfRule type="expression" dxfId="8" priority="11">
      <formula>AND(L29&gt;0,SUM(L30:L34)&gt;0)</formula>
    </cfRule>
  </conditionalFormatting>
  <conditionalFormatting sqref="E36:J36">
    <cfRule type="expression" dxfId="7" priority="10">
      <formula>AND(E36&gt;0,SUM(E37:E44)&gt;0)</formula>
    </cfRule>
  </conditionalFormatting>
  <conditionalFormatting sqref="K36">
    <cfRule type="expression" dxfId="6" priority="8">
      <formula>AND(K36&gt;0,SUM(K37:K44)&gt;0)</formula>
    </cfRule>
  </conditionalFormatting>
  <conditionalFormatting sqref="L36:S36">
    <cfRule type="expression" dxfId="5" priority="6">
      <formula>AND(L36&gt;0,SUM(L37:L44)&gt;0)</formula>
    </cfRule>
  </conditionalFormatting>
  <conditionalFormatting sqref="E47">
    <cfRule type="expression" dxfId="4" priority="5">
      <formula>AND(E47&gt;0,SUM(E48:E49)&gt;0)</formula>
    </cfRule>
  </conditionalFormatting>
  <conditionalFormatting sqref="F47:J47">
    <cfRule type="expression" dxfId="3" priority="4">
      <formula>AND(F47&gt;0,SUM(F48:F49)&gt;0)</formula>
    </cfRule>
  </conditionalFormatting>
  <conditionalFormatting sqref="K47">
    <cfRule type="expression" dxfId="2" priority="3">
      <formula>AND(K47&gt;0,SUM(K48:K49)&gt;0)</formula>
    </cfRule>
  </conditionalFormatting>
  <conditionalFormatting sqref="L47">
    <cfRule type="expression" dxfId="1" priority="2">
      <formula>AND(L47&gt;0,SUM(L48:L49)&gt;0)</formula>
    </cfRule>
  </conditionalFormatting>
  <conditionalFormatting sqref="M47:S47">
    <cfRule type="expression" dxfId="0" priority="1">
      <formula>AND(M47&gt;0,SUM(M48:M49)&gt;0)</formula>
    </cfRule>
  </conditionalFormatting>
  <pageMargins left="0.75" right="0.75" top="1" bottom="1" header="0.5" footer="0.5"/>
  <pageSetup orientation="landscape" horizontalDpi="4294967292" verticalDpi="4294967292" r:id="rId1"/>
  <headerFooter>
    <oddHeader>&amp;L&amp;D&amp;C&amp;"-,Bold"&amp;16EDRM UTBMS eDiscovery Code Set Calculator&amp;RPage &amp;P of &amp;N</oddHeader>
    <oddFooter>&amp;L&amp;8Authors:
Browning Marean, DLA Piper
George Socha, EDRM&amp;C&amp;8Licensed under a Creative Commons Attribution 3.0 Unported License.
Details at www.edrm.net.&amp;R&amp;8Contact: mail@edrm.net
© 2013 EDRM LLC</oddFooter>
  </headerFooter>
  <colBreaks count="1" manualBreakCount="1">
    <brk id="11"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Socha Consulting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Socha</dc:creator>
  <cp:lastModifiedBy>Windows User</cp:lastModifiedBy>
  <cp:lastPrinted>2013-08-29T03:35:36Z</cp:lastPrinted>
  <dcterms:created xsi:type="dcterms:W3CDTF">2013-08-28T19:49:01Z</dcterms:created>
  <dcterms:modified xsi:type="dcterms:W3CDTF">2013-08-30T14:38:15Z</dcterms:modified>
</cp:coreProperties>
</file>